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E:\Disque F\univ ghardaia\MASTEREnergie renouvelable\Année 2021-2022\Traitement des dossiers (Univ_Ghardaïa)\Classement final MER\"/>
    </mc:Choice>
  </mc:AlternateContent>
  <xr:revisionPtr revIDLastSave="0" documentId="13_ncr:1_{7CE4F5B3-97BE-40F4-9FE9-D59A06E2529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دفعة سابقة خارجي" sheetId="3" r:id="rId1"/>
    <sheet name="دفعة حالية خارجي" sheetId="4" r:id="rId2"/>
    <sheet name="دفعة سابقة داخلي" sheetId="5" r:id="rId3"/>
    <sheet name="دفعة كلاسيكي" sheetId="6" r:id="rId4"/>
  </sheets>
  <definedNames>
    <definedName name="_xlnm._FilterDatabase" localSheetId="1" hidden="1">'دفعة حالية خارجي'!$B$1:$AT$15</definedName>
    <definedName name="_xlnm._FilterDatabase" localSheetId="0" hidden="1">'دفعة سابقة خارجي'!$B$1:$AT$18</definedName>
    <definedName name="_xlnm._FilterDatabase" localSheetId="2" hidden="1">'دفعة سابقة داخلي'!$A$1:$AS$3</definedName>
    <definedName name="_xlnm._FilterDatabase" localSheetId="3" hidden="1">'دفعة كلاسيكي'!$A$1:$AU$3</definedName>
  </definedNames>
  <calcPr calcId="181029"/>
</workbook>
</file>

<file path=xl/calcChain.xml><?xml version="1.0" encoding="utf-8"?>
<calcChain xmlns="http://schemas.openxmlformats.org/spreadsheetml/2006/main">
  <c r="AJ4" i="6" l="1"/>
  <c r="AH4" i="6"/>
  <c r="AD4" i="6"/>
  <c r="AC11" i="4"/>
  <c r="AG11" i="4" s="1"/>
  <c r="AI11" i="4" s="1"/>
  <c r="AI2" i="3"/>
  <c r="AH2" i="5"/>
  <c r="AC2" i="3"/>
  <c r="AG2" i="3" s="1"/>
  <c r="AB2" i="5"/>
  <c r="AF2" i="5" s="1"/>
  <c r="AB3" i="5"/>
  <c r="AF3" i="5" s="1"/>
  <c r="AH3" i="5" s="1"/>
  <c r="AD3" i="6"/>
  <c r="AH3" i="6" s="1"/>
  <c r="AJ3" i="6" s="1"/>
  <c r="AD2" i="6"/>
  <c r="AH2" i="6" s="1"/>
  <c r="AJ2" i="6" s="1"/>
  <c r="AC7" i="4"/>
  <c r="AG7" i="4" s="1"/>
  <c r="AI7" i="4" s="1"/>
  <c r="AC2" i="4"/>
  <c r="AG2" i="4" s="1"/>
  <c r="AI2" i="4" s="1"/>
  <c r="AC4" i="4"/>
  <c r="AG4" i="4" s="1"/>
  <c r="AI4" i="4" s="1"/>
  <c r="AC13" i="4"/>
  <c r="AG13" i="4" s="1"/>
  <c r="AC6" i="4"/>
  <c r="AG6" i="4" s="1"/>
  <c r="AI6" i="4" s="1"/>
  <c r="AC5" i="4"/>
  <c r="AG5" i="4" s="1"/>
  <c r="AI5" i="4" s="1"/>
  <c r="AC15" i="4"/>
  <c r="AG15" i="4" s="1"/>
  <c r="AI15" i="4" s="1"/>
  <c r="AC9" i="4"/>
  <c r="AG9" i="4" s="1"/>
  <c r="AC3" i="4"/>
  <c r="AG3" i="4" s="1"/>
  <c r="AI3" i="4" s="1"/>
  <c r="AC8" i="4"/>
  <c r="AG8" i="4" s="1"/>
  <c r="AI8" i="4" s="1"/>
  <c r="AC14" i="4"/>
  <c r="AG14" i="4" s="1"/>
  <c r="AC10" i="4"/>
  <c r="AG10" i="4" s="1"/>
  <c r="AI10" i="4" s="1"/>
  <c r="AC12" i="4"/>
  <c r="AG12" i="4" s="1"/>
  <c r="AI12" i="4" s="1"/>
  <c r="AC16" i="4"/>
  <c r="AG16" i="4" s="1"/>
  <c r="AI16" i="4" s="1"/>
  <c r="AC5" i="3"/>
  <c r="AG5" i="3" s="1"/>
  <c r="AI5" i="3" s="1"/>
  <c r="AC4" i="3"/>
  <c r="AG4" i="3" s="1"/>
  <c r="AI4" i="3" s="1"/>
  <c r="AC9" i="3"/>
  <c r="AG9" i="3" s="1"/>
  <c r="AI9" i="3" s="1"/>
  <c r="AC16" i="3"/>
  <c r="AG16" i="3" s="1"/>
  <c r="AI16" i="3" s="1"/>
  <c r="AC18" i="3"/>
  <c r="AG18" i="3" s="1"/>
  <c r="AI18" i="3" s="1"/>
  <c r="AC10" i="3"/>
  <c r="AG10" i="3" s="1"/>
  <c r="AI10" i="3" s="1"/>
  <c r="AC3" i="3"/>
  <c r="AG3" i="3" s="1"/>
  <c r="AI3" i="3" s="1"/>
  <c r="AC15" i="3"/>
  <c r="AG15" i="3" s="1"/>
  <c r="AI15" i="3" s="1"/>
  <c r="AC12" i="3"/>
  <c r="AG12" i="3" s="1"/>
  <c r="AI12" i="3" s="1"/>
  <c r="AC6" i="3"/>
  <c r="AG6" i="3" s="1"/>
  <c r="AI6" i="3" s="1"/>
  <c r="AC14" i="3"/>
  <c r="AG14" i="3" s="1"/>
  <c r="AI14" i="3" s="1"/>
  <c r="AC8" i="3"/>
  <c r="AG8" i="3" s="1"/>
  <c r="AI8" i="3" s="1"/>
  <c r="AC13" i="3"/>
  <c r="AG13" i="3" s="1"/>
  <c r="AI13" i="3" s="1"/>
  <c r="AC17" i="3"/>
  <c r="AG17" i="3" s="1"/>
  <c r="AI17" i="3" s="1"/>
  <c r="AC11" i="3"/>
  <c r="AG11" i="3" s="1"/>
  <c r="AI11" i="3" s="1"/>
  <c r="AC7" i="3"/>
  <c r="AG7" i="3" s="1"/>
  <c r="AI7" i="3" s="1"/>
  <c r="AI14" i="4" l="1"/>
  <c r="AI9" i="4"/>
  <c r="AI13" i="4"/>
</calcChain>
</file>

<file path=xl/sharedStrings.xml><?xml version="1.0" encoding="utf-8"?>
<sst xmlns="http://schemas.openxmlformats.org/spreadsheetml/2006/main" count="842" uniqueCount="488">
  <si>
    <t>Horodateur</t>
  </si>
  <si>
    <t>Adresse e-mail</t>
  </si>
  <si>
    <t>Score</t>
  </si>
  <si>
    <t>اللقب</t>
  </si>
  <si>
    <t>الإسم</t>
  </si>
  <si>
    <t>اللقب بالحروف اللاتينية</t>
  </si>
  <si>
    <t>الاسم بالحروف اللاتينية</t>
  </si>
  <si>
    <t>تاريخ الميلاد</t>
  </si>
  <si>
    <t>رقم الهاتف الشخصي</t>
  </si>
  <si>
    <t>سنة الحصول على شهادة الباكالوريا</t>
  </si>
  <si>
    <t>رقم تسجيل  شهادة الباكالوريا</t>
  </si>
  <si>
    <t>كلية</t>
  </si>
  <si>
    <t>تخصص شهادة الليسانس</t>
  </si>
  <si>
    <t>سنة التخرج</t>
  </si>
  <si>
    <t>الجامعة الأصلية</t>
  </si>
  <si>
    <t>معدل السنة الأولى</t>
  </si>
  <si>
    <t>معدل السنة الثانية</t>
  </si>
  <si>
    <t>معدل السنة الثالتة</t>
  </si>
  <si>
    <t>معدل السنة الرابعة</t>
  </si>
  <si>
    <t>طلب الترشح (رسالة تحفيزية)</t>
  </si>
  <si>
    <t>كشف نقاط شهادة البكالوريا</t>
  </si>
  <si>
    <t>كشوف نقاط المسار الدراسي</t>
  </si>
  <si>
    <t>شهادة النجاح  (الليسانس)</t>
  </si>
  <si>
    <t>شهادة حسن السيرة</t>
  </si>
  <si>
    <t>ميدان التكوين</t>
  </si>
  <si>
    <t>الرغبة الأولى</t>
  </si>
  <si>
    <t>الرغبة الثانية</t>
  </si>
  <si>
    <t>الرغبة الثالثة</t>
  </si>
  <si>
    <t>علوم وتكنولوجيا</t>
  </si>
  <si>
    <t>كهروتقني</t>
  </si>
  <si>
    <t>آلية وأنظمة</t>
  </si>
  <si>
    <t>طاقات متجددة في الكهروتقني</t>
  </si>
  <si>
    <t>صيانة صناعية</t>
  </si>
  <si>
    <t>يوسف</t>
  </si>
  <si>
    <t>Youcef</t>
  </si>
  <si>
    <t>جامعة قاصدي مرباح ورقلة</t>
  </si>
  <si>
    <t>قاصدي مرباح ورقلة</t>
  </si>
  <si>
    <t>هندسة كيميائية</t>
  </si>
  <si>
    <t xml:space="preserve">جامعة قاصدي مرباح ورقلة </t>
  </si>
  <si>
    <t>الري الحضري</t>
  </si>
  <si>
    <t>علي</t>
  </si>
  <si>
    <t>ALI</t>
  </si>
  <si>
    <t>هياكل</t>
  </si>
  <si>
    <t>ismailcheikh42@gmail.com</t>
  </si>
  <si>
    <t>الشيخ بوبكر</t>
  </si>
  <si>
    <t>إسماعيل</t>
  </si>
  <si>
    <t>CHIKH BOUBEKEUR</t>
  </si>
  <si>
    <t>ISMAIL</t>
  </si>
  <si>
    <t>0697898469</t>
  </si>
  <si>
    <t>آلية ( Automatique )</t>
  </si>
  <si>
    <t>جامعة غرداية</t>
  </si>
  <si>
    <t>https://drive.google.com/open?id=1xMvvJGD0yZUj4eU7DCDccgP4R48SWB8K</t>
  </si>
  <si>
    <t>https://drive.google.com/open?id=18w7SxigNgJjINDMQEjtEV-9Ip_mE6yyX</t>
  </si>
  <si>
    <t>https://drive.google.com/open?id=1BLwLnDau27WbrVSNxm8K-Ee4fIAFDU1w</t>
  </si>
  <si>
    <t>https://drive.google.com/open?id=1pHntqkfNe0Eh8v2qp3r8pnio2Z5X-rvc</t>
  </si>
  <si>
    <t>https://drive.google.com/open?id=148m5CTNngI4xD3a_QwdgH5Tc2RyG0lj8</t>
  </si>
  <si>
    <t>اسامة</t>
  </si>
  <si>
    <t>jalil.atba@gmail.com</t>
  </si>
  <si>
    <t>عتبة</t>
  </si>
  <si>
    <t>عبد الجليل</t>
  </si>
  <si>
    <t>Atba</t>
  </si>
  <si>
    <t>Abdeldjalil</t>
  </si>
  <si>
    <t>0658111698</t>
  </si>
  <si>
    <t>فيزياء طاقوية</t>
  </si>
  <si>
    <t>ورقلة</t>
  </si>
  <si>
    <t>https://drive.google.com/open?id=1yc8uC4KwadafGUq_TDd66VJTMTvqpzQf</t>
  </si>
  <si>
    <t>https://drive.google.com/open?id=1cXDs4pUjDLwwKu8VZZqsh7DR1HTeBFlG</t>
  </si>
  <si>
    <t>https://drive.google.com/open?id=1q17XsYYxaC9glGVLvamEZbz0KEu5CpRx</t>
  </si>
  <si>
    <t>https://drive.google.com/open?id=1rv-qh7LaX2WBmnpY2KW6a3sT-aoUA04t</t>
  </si>
  <si>
    <t>https://drive.google.com/open?id=1PoNLTqAN_qhbKIfbfRQzuIMR0xL_N4M6</t>
  </si>
  <si>
    <t>bassetyoussefat@gmail.com</t>
  </si>
  <si>
    <t>يوسفات</t>
  </si>
  <si>
    <t>عبدالباسط</t>
  </si>
  <si>
    <t>YOUSSFAT</t>
  </si>
  <si>
    <t>ABDELBASSET</t>
  </si>
  <si>
    <t>0672178934</t>
  </si>
  <si>
    <t>Consruction mècanique :structures Avions</t>
  </si>
  <si>
    <t>سعد دحلب البليدة 1</t>
  </si>
  <si>
    <t>https://drive.google.com/open?id=1JyY2GYHPN7BoLjU9CqJXz-N_nMTBS6X0</t>
  </si>
  <si>
    <t>https://drive.google.com/open?id=1Tm42d5mT0gh_AVU_Ibh1ekrD0N712N4-</t>
  </si>
  <si>
    <t>https://drive.google.com/open?id=1i5H48e0j8Q1veyRqY7oAdcoFXvfIQeyl</t>
  </si>
  <si>
    <t>https://drive.google.com/open?id=1PM6SnwTMg8D6d2FEoVQG6av7-dRkcGcG</t>
  </si>
  <si>
    <t>https://drive.google.com/open?id=1Rb6XhnQ6iFqUqY3pSG5vnTNpN2lkr5fR</t>
  </si>
  <si>
    <t>الكتروتقني</t>
  </si>
  <si>
    <t>هندسة كهربائية</t>
  </si>
  <si>
    <t>غرداية</t>
  </si>
  <si>
    <t>هندسة طرائق</t>
  </si>
  <si>
    <t>m.elgaroui@gmail.com</t>
  </si>
  <si>
    <t>القروي</t>
  </si>
  <si>
    <t>مصطفى</t>
  </si>
  <si>
    <t xml:space="preserve">ELGAROUI </t>
  </si>
  <si>
    <t>Mustapha</t>
  </si>
  <si>
    <t>0791161204</t>
  </si>
  <si>
    <t>جامعة هواري بومدين للعلوم والتكنولوجيا</t>
  </si>
  <si>
    <t>https://drive.google.com/open?id=1x2j1QaB0Zq2QcKndakbkl2dkNm98Oniy</t>
  </si>
  <si>
    <t>https://drive.google.com/open?id=1_WaVLwYvJ50MfwfFLZ_YN24zfBrgWkwH</t>
  </si>
  <si>
    <t>https://drive.google.com/open?id=1llssQPQHhDQyvL9Vu4bhsdrmcfS_fLwM</t>
  </si>
  <si>
    <t>https://drive.google.com/open?id=1SXigkQ_kgHfdUkN74hx0kf3PakX1cKBe</t>
  </si>
  <si>
    <t>https://drive.google.com/open?id=1_znhb_UsBNrx9dm2gO5oPiuYJweMWiLI</t>
  </si>
  <si>
    <t>mohammedlaminbougrint@gmail.com</t>
  </si>
  <si>
    <t>بوقرينات</t>
  </si>
  <si>
    <t>محمد الأمين</t>
  </si>
  <si>
    <t>Bougrinat</t>
  </si>
  <si>
    <t>Mohammed lamine</t>
  </si>
  <si>
    <t>0658354091</t>
  </si>
  <si>
    <t>جامعة8ماي1945 قالمة</t>
  </si>
  <si>
    <t>https://drive.google.com/open?id=1l9DR9KLJmgrtNR1UcikRgzFzCx5luZfV</t>
  </si>
  <si>
    <t>https://drive.google.com/open?id=1BzEC0TA7xT4hjlJHDxkaO4sOZfGP7rSC</t>
  </si>
  <si>
    <t>https://drive.google.com/open?id=1JInyLDkZ8P-SLusMYbpUfkXEXyia_O3C</t>
  </si>
  <si>
    <t>https://drive.google.com/open?id=1tIStEjRlvRsz75_U-E6y6EZEku-LClQX</t>
  </si>
  <si>
    <t>https://drive.google.com/open?id=1Yh_jcjo9hV-M2djuqx8YqxaKiL2uphs2</t>
  </si>
  <si>
    <t>salahbelahcene260@gmail.com</t>
  </si>
  <si>
    <t>بالحسن</t>
  </si>
  <si>
    <t>صلاح الدين</t>
  </si>
  <si>
    <t>BELAHCENE</t>
  </si>
  <si>
    <t>SALAH EDDINE</t>
  </si>
  <si>
    <t>0673508159</t>
  </si>
  <si>
    <t xml:space="preserve">كهروتقني </t>
  </si>
  <si>
    <t>https://drive.google.com/open?id=1vdnyTTyh3tlQuKDBtM7H6LGsAlbfGNRl</t>
  </si>
  <si>
    <t>https://drive.google.com/open?id=1QowWspOxekFyD7mKDsFBN_e3BYnVmk4I</t>
  </si>
  <si>
    <t>https://drive.google.com/open?id=19q1ZhGjGA6DCP2vG6j3_gCyyonyPEhTP</t>
  </si>
  <si>
    <t>https://drive.google.com/open?id=1F5kPeumrAljWW-ymzMj5vRdiZ1BQRvKD</t>
  </si>
  <si>
    <t>https://drive.google.com/open?id=1PPSYQDTW24glOO7VCN1oHwuVLKAfYbU4</t>
  </si>
  <si>
    <t>نواصر</t>
  </si>
  <si>
    <t>NOUACER</t>
  </si>
  <si>
    <t>mohamedalnatoor14@gmail.com</t>
  </si>
  <si>
    <t xml:space="preserve">الناطور </t>
  </si>
  <si>
    <t>محمد</t>
  </si>
  <si>
    <t>alnatoor</t>
  </si>
  <si>
    <t>mohamed</t>
  </si>
  <si>
    <t>0673665770</t>
  </si>
  <si>
    <t>الهندسة الكهربائية</t>
  </si>
  <si>
    <t xml:space="preserve">الطاهري محمد بشار </t>
  </si>
  <si>
    <t>https://drive.google.com/open?id=11mq6wrEuZGs6BBYr5MU1vUfCus42Qw05</t>
  </si>
  <si>
    <t>https://drive.google.com/open?id=1mTU2UrslUmVWgv-60bF3h7hwKSJEtCMK</t>
  </si>
  <si>
    <t>https://drive.google.com/open?id=10aCENEkJ32AAXW4npGI5LIYl1UtSJUWx</t>
  </si>
  <si>
    <t>https://drive.google.com/open?id=1r2IbZorgFx0zIZe2IJWXETDdfsYq5bFh</t>
  </si>
  <si>
    <t>https://drive.google.com/open?id=1Dnmx3ZoJV4gF8cCIQe2yHt24HR3DsMcP</t>
  </si>
  <si>
    <t>فاطمة</t>
  </si>
  <si>
    <t>smaildz0320@gmail.com</t>
  </si>
  <si>
    <t xml:space="preserve">بوحسي </t>
  </si>
  <si>
    <t>اسماعيل</t>
  </si>
  <si>
    <t>Bouhsi</t>
  </si>
  <si>
    <t>lsmail</t>
  </si>
  <si>
    <t>0668643383</t>
  </si>
  <si>
    <t>الفيزياء الطاقوية</t>
  </si>
  <si>
    <t xml:space="preserve">جامعه احمد دراية ادرار </t>
  </si>
  <si>
    <t>https://drive.google.com/open?id=1wtz9ieiXZaIgihTJ0wJH5iFPCK8SySSg</t>
  </si>
  <si>
    <t>https://drive.google.com/open?id=1XO41F0VyR7f5bWHJvdsx7qxIbH1VJszO</t>
  </si>
  <si>
    <t>https://drive.google.com/open?id=1eTN5dybuXOKfiRQ1CxegI121Lcy23j5R</t>
  </si>
  <si>
    <t>https://drive.google.com/open?id=1lyHeEAPvEMyYZh9dUp0Q2x5C7rnNRkQA</t>
  </si>
  <si>
    <t>https://drive.google.com/open?id=1xIl-Gi7ujShFhOdEj60tRVaOGZ_UdO2g</t>
  </si>
  <si>
    <t>salamo29051997@gmail.com</t>
  </si>
  <si>
    <t>محمد عبد السلام</t>
  </si>
  <si>
    <t>MOHAMED ABDESSALAM</t>
  </si>
  <si>
    <t>0663936672</t>
  </si>
  <si>
    <t>محروقات</t>
  </si>
  <si>
    <t>جامعة عمار التليجي الأغواط</t>
  </si>
  <si>
    <t>https://drive.google.com/open?id=1drNA845cPBRr2xmFoaOFQAzPXEphzayY</t>
  </si>
  <si>
    <t>https://drive.google.com/open?id=1UzfH8Ug0-5v17j-OI3lTZsjwYcFhfcfh</t>
  </si>
  <si>
    <t>https://drive.google.com/open?id=1LO9CvNFxK8ovwgeDvLsrk7KoVtLdPj3W</t>
  </si>
  <si>
    <t>https://drive.google.com/open?id=1JIJsRUWpe_ODE2bHvP486a8JbuiWveP5</t>
  </si>
  <si>
    <t>https://drive.google.com/open?id=1ok3hnmbQnh417qSSsfVZ8T58we2xotwT</t>
  </si>
  <si>
    <t>fatmamimouni17@gmail.com</t>
  </si>
  <si>
    <t>ميموني</t>
  </si>
  <si>
    <t>Mimouni</t>
  </si>
  <si>
    <t>fatma</t>
  </si>
  <si>
    <t>0665995904</t>
  </si>
  <si>
    <t>الكترونيك</t>
  </si>
  <si>
    <t>جامعة احمد دراية ادرار</t>
  </si>
  <si>
    <t>https://drive.google.com/open?id=1xrhWVX5qa2-n9kBGkV9bqNH4o6B2c_3l</t>
  </si>
  <si>
    <t>https://drive.google.com/open?id=1EpaIl_IoooxwCgBYPArk3ij7YpT6g0C5</t>
  </si>
  <si>
    <t>https://drive.google.com/open?id=1m3tdfe8Y59aedxO76T96KXMFQi6PKsnZ</t>
  </si>
  <si>
    <t>https://drive.google.com/open?id=1_M43QAtuQBaKXFjgPYTUJ_MLm_weZmXl</t>
  </si>
  <si>
    <t>https://drive.google.com/open?id=1Z9VRqD6gP5TFPs8vgGYPTCcvNprVAtaZ</t>
  </si>
  <si>
    <t>ali.benheniche11@gmail.com</t>
  </si>
  <si>
    <t xml:space="preserve"> بن حنيش</t>
  </si>
  <si>
    <t>BENHENICHE</t>
  </si>
  <si>
    <t>0664156619</t>
  </si>
  <si>
    <t>https://drive.google.com/open?id=1MGJbikvVmX4AFJQIXJivWefBFIcECKO2</t>
  </si>
  <si>
    <t>https://drive.google.com/open?id=1wEBzqQTOCtS-r9oD5y0m1UvIsX6Ge4at</t>
  </si>
  <si>
    <t>https://drive.google.com/open?id=1sCE-NeOXAcZmwmGMY32HHb9I4BCaSv-W</t>
  </si>
  <si>
    <t>https://drive.google.com/open?id=1DUqL9RvfX9JLASpSp4gkKIX8ACAJk6p_</t>
  </si>
  <si>
    <t>https://drive.google.com/open?id=1dhGbVbpEsBTb_nVH4zehbTnJDV0hwWrb</t>
  </si>
  <si>
    <t xml:space="preserve">جامعة ورقلة </t>
  </si>
  <si>
    <t>كهروميكانيك</t>
  </si>
  <si>
    <t xml:space="preserve">جامعة غرداية </t>
  </si>
  <si>
    <t>احمد</t>
  </si>
  <si>
    <t>مارية</t>
  </si>
  <si>
    <t>Maria</t>
  </si>
  <si>
    <t>عبد القادر</t>
  </si>
  <si>
    <t>Abdelkader</t>
  </si>
  <si>
    <t>guibeche.nadir@gmail.com</t>
  </si>
  <si>
    <t>قيبش</t>
  </si>
  <si>
    <t>نذير</t>
  </si>
  <si>
    <t>guibeche</t>
  </si>
  <si>
    <t>nadir</t>
  </si>
  <si>
    <t>0666430652</t>
  </si>
  <si>
    <t>علوم وتقنيات</t>
  </si>
  <si>
    <t>https://drive.google.com/open?id=1a1FxM5rgxA7wJUNTgwSj7v0TpuIxFrr0</t>
  </si>
  <si>
    <t>https://drive.google.com/open?id=1Yret9vmws0k7Yp5uG9dQujTQ_BWMPHla</t>
  </si>
  <si>
    <t>https://drive.google.com/open?id=1Kj_mgGEg0rbe-_5K6TYZjr70xVadWnaM</t>
  </si>
  <si>
    <t>https://drive.google.com/open?id=18WopAC6Gr12M1IKm6nDf1kcQ8r-6Gx0s</t>
  </si>
  <si>
    <t>https://drive.google.com/open?id=1L4yDDjkhIMWhlogvFyOa_mWATO1Gfi6c</t>
  </si>
  <si>
    <t>موساوي</t>
  </si>
  <si>
    <t>بن ساحة</t>
  </si>
  <si>
    <t>souihiokacha@gmail.com</t>
  </si>
  <si>
    <t>سويحي</t>
  </si>
  <si>
    <t>سفيان</t>
  </si>
  <si>
    <t>souii</t>
  </si>
  <si>
    <t>sofiane</t>
  </si>
  <si>
    <t>0664161626</t>
  </si>
  <si>
    <t>الطاقات المتجددة في الكهروتقني</t>
  </si>
  <si>
    <t>محمد خيضر بسكرة</t>
  </si>
  <si>
    <t>https://drive.google.com/open?id=1ExQcMy8oxc1txzRqztMAmFYVSdMkHcAs</t>
  </si>
  <si>
    <t>https://drive.google.com/open?id=19tydYTor9vcmFnWC6ei5aCJ8HuAB9KYY</t>
  </si>
  <si>
    <t>https://drive.google.com/open?id=1UrMatojtvn-UznyFuMWR-F9ssL3Jhxrd</t>
  </si>
  <si>
    <t>https://drive.google.com/open?id=1TCFgZ_FngTu2HTShAfXA2NKx_1v0D4eP</t>
  </si>
  <si>
    <t>https://drive.google.com/open?id=1vlsYvMXe77-45cmf6_T4BewKzhLIpeCH</t>
  </si>
  <si>
    <t>المدرسة العليا للأساتذة بورقلة</t>
  </si>
  <si>
    <t>المحروقات و الطاقات المتجددة</t>
  </si>
  <si>
    <t>0696301452ab@gmail.com</t>
  </si>
  <si>
    <t xml:space="preserve">بوشتي </t>
  </si>
  <si>
    <t>Bouchetti</t>
  </si>
  <si>
    <t>Soufiane</t>
  </si>
  <si>
    <t xml:space="preserve"> ورقلة</t>
  </si>
  <si>
    <t>https://drive.google.com/open?id=1WSfKQ52JYPhWoQTtTHozGZ37OOrzsSRP</t>
  </si>
  <si>
    <t>https://drive.google.com/open?id=1XNmbvvn3brhDKyg962_CXa7wjgqof0rW</t>
  </si>
  <si>
    <t>https://drive.google.com/open?id=1qJyD6rcBwpwEBhYvXEoh_cYLy1ANirzr</t>
  </si>
  <si>
    <t>https://drive.google.com/open?id=1F2xoBLWuMppoHIbtVrdAaWSzzRuSnCYK</t>
  </si>
  <si>
    <t>https://drive.google.com/open?id=19yDnWO4qdM4_Yjm39g5DXgwWQyLbyudj</t>
  </si>
  <si>
    <t>abdoka312@gmail.com</t>
  </si>
  <si>
    <t>عبد اللي</t>
  </si>
  <si>
    <t>Abdelli</t>
  </si>
  <si>
    <t>0667296823</t>
  </si>
  <si>
    <t>8 ماي 1945 قالمة</t>
  </si>
  <si>
    <t>https://drive.google.com/open?id=10HzrUAXrXUdHmxEkcCb3AFkeSW7H-xnk</t>
  </si>
  <si>
    <t>https://drive.google.com/open?id=14GkMlBuK8CLrBmefRhUDV-yPvOIUZpZZ</t>
  </si>
  <si>
    <t>https://drive.google.com/open?id=1fafJVwmrGYH9Ymx2fcmNzA3C9IDD6KzY</t>
  </si>
  <si>
    <t>https://drive.google.com/open?id=1wnpLRazL6EVFxlV_UZd6oxyrsYLigi8J</t>
  </si>
  <si>
    <t>https://drive.google.com/open?id=1a7_bkZJ_EGsLyi2grWJNaj_wJ8ycwzr-</t>
  </si>
  <si>
    <t>maatoukdaoud98@gmail.com</t>
  </si>
  <si>
    <t>معتوق</t>
  </si>
  <si>
    <t>داود</t>
  </si>
  <si>
    <t>Maatouk</t>
  </si>
  <si>
    <t>Daoud</t>
  </si>
  <si>
    <t>0656841864</t>
  </si>
  <si>
    <t>جامعة أحمد دراية</t>
  </si>
  <si>
    <t>https://drive.google.com/open?id=1LSLWCmYeYXQIANxKT6CoP5Tei1a460ed</t>
  </si>
  <si>
    <t>https://drive.google.com/open?id=1C4kEqCReet353vdtnqHqgXtYEkpfC4Ms</t>
  </si>
  <si>
    <t>https://drive.google.com/open?id=1x0m8LqbZLjjirxENZnUx_is2dDcEHRB3</t>
  </si>
  <si>
    <t>https://drive.google.com/open?id=1IsIwDt5hOdQVUlce_aOwNCFEQTf5NVeg</t>
  </si>
  <si>
    <t>https://drive.google.com/open?id=1Db31IWCMg_wCg0paUwFwLhN0Mv2U_tn1</t>
  </si>
  <si>
    <t>bomar839@gmail.com</t>
  </si>
  <si>
    <t>بوزيد</t>
  </si>
  <si>
    <t>عمر عبد القدوس</t>
  </si>
  <si>
    <t xml:space="preserve">BOUZID </t>
  </si>
  <si>
    <t xml:space="preserve">OMAR ABDELKUDDOUS </t>
  </si>
  <si>
    <t>0698707180</t>
  </si>
  <si>
    <t xml:space="preserve">انتاج محروقات </t>
  </si>
  <si>
    <t>https://drive.google.com/open?id=1qf0408XRLAKLT1jjyTpFrdWeW4Raqv24</t>
  </si>
  <si>
    <t>https://drive.google.com/open?id=1S-RjG-7lmJ-FUFIBx8piXuSbxJ7JXtjv</t>
  </si>
  <si>
    <t>https://drive.google.com/open?id=1zmW1hAX7U8GZTpK2mlXuNHYezT3Ltt-A</t>
  </si>
  <si>
    <t>https://drive.google.com/open?id=1k8-Ou1AP68T-_l5kWhd_7pwgTEWR8urJ</t>
  </si>
  <si>
    <t>https://drive.google.com/open?id=146lXPN-gYKhBJZbAMMM5gs_IW3yC_BZ3</t>
  </si>
  <si>
    <t>داودي</t>
  </si>
  <si>
    <t>oussamaouledhaimouda@gmail.com</t>
  </si>
  <si>
    <t>اولادحيمودة</t>
  </si>
  <si>
    <t>Ouled haimouda</t>
  </si>
  <si>
    <t>Oussama</t>
  </si>
  <si>
    <t>0665284626</t>
  </si>
  <si>
    <t>https://drive.google.com/open?id=1N-WUKjvL7A1XdpgBtPvq6sy7xqlrWaDj</t>
  </si>
  <si>
    <t>https://drive.google.com/open?id=1sCfCaaDwS_u0oNVNRIjSMU7XrzqjSEH8</t>
  </si>
  <si>
    <t>https://drive.google.com/open?id=1_rrLQ1iAjotzfPYx72WCkh_-iLd1C7kj</t>
  </si>
  <si>
    <t>https://drive.google.com/open?id=1zUhHNu824Fx6DsnkUwcEJLTFMn-rjxOd</t>
  </si>
  <si>
    <t>https://drive.google.com/open?id=1t-QMeUH0nmr_jDM6g-DUk-jNUnbH3ZIh</t>
  </si>
  <si>
    <t>Ahmed</t>
  </si>
  <si>
    <t>houdamimi663@gmail.com</t>
  </si>
  <si>
    <t xml:space="preserve">حمزة </t>
  </si>
  <si>
    <t>نورالهدى</t>
  </si>
  <si>
    <t>Hamza</t>
  </si>
  <si>
    <t>Nourelhouda</t>
  </si>
  <si>
    <t>0667593233</t>
  </si>
  <si>
    <t>ليسانس طاقات متجددة تطبيقية</t>
  </si>
  <si>
    <t>https://drive.google.com/open?id=1eiEno-bgcXAAMZqKL7ZrukmhmEX1NMPM</t>
  </si>
  <si>
    <t>https://drive.google.com/open?id=1ghVzImoFowG3ga-F7dstzQhzX5Dd2Pb5</t>
  </si>
  <si>
    <t>https://drive.google.com/open?id=1oqLBJvV6PnkLjKRntC-95Ky7_jr7oSSJ</t>
  </si>
  <si>
    <t>https://drive.google.com/open?id=1QSzb6t4IiydP-WRvjcaTI275SKmeSumJ</t>
  </si>
  <si>
    <t>https://drive.google.com/open?id=1VBRD6O76FcmisLp0gvuJ6iR2hdevZ-Aj</t>
  </si>
  <si>
    <t>idrsiradj@gmail.com</t>
  </si>
  <si>
    <t>سيراج</t>
  </si>
  <si>
    <t>ادريس</t>
  </si>
  <si>
    <t>siradj</t>
  </si>
  <si>
    <t>idris</t>
  </si>
  <si>
    <t>0657134266</t>
  </si>
  <si>
    <t>اتصالات سلكية و لا سلكية</t>
  </si>
  <si>
    <t>kasdi merbah ouargla</t>
  </si>
  <si>
    <t>https://drive.google.com/open?id=1av528meeJkwxHeYRUJEwGHuqTIE7VPy0</t>
  </si>
  <si>
    <t>https://drive.google.com/open?id=161T1aPcdp2jqvTV9mdx5B79BUbp1TilR</t>
  </si>
  <si>
    <t>https://drive.google.com/open?id=1swYNs7nVAJej3_JMnOefKmoC-5wYAHQC</t>
  </si>
  <si>
    <t>https://drive.google.com/open?id=1w-y_UVJeK_ZCWWE3p2nu_HfoOV1nXZCb</t>
  </si>
  <si>
    <t>https://drive.google.com/open?id=1XWiG8YjKvMv2CkJDMvQBuncmHe39Jk6R</t>
  </si>
  <si>
    <t>daoudibenhamed@gmail.com</t>
  </si>
  <si>
    <t>بن حامد</t>
  </si>
  <si>
    <t>Daoudi</t>
  </si>
  <si>
    <t>Benhamed</t>
  </si>
  <si>
    <t>0658479128</t>
  </si>
  <si>
    <t>أستاذ التعليم المتوسط تخصص تكنولوجيا</t>
  </si>
  <si>
    <t xml:space="preserve">المدرسة العليا للأساتذة بالأغواط </t>
  </si>
  <si>
    <t>https://drive.google.com/open?id=1W2PDihINtcqkWehB2p9TC2LVxbt_LSii</t>
  </si>
  <si>
    <t>https://drive.google.com/open?id=1FEZebTtftgUGktWhkZVrzn5iT34Vu9wB</t>
  </si>
  <si>
    <t>https://drive.google.com/open?id=1ImU9U9lmec5ZMciiYtIVwIOMQDB_JiE-</t>
  </si>
  <si>
    <t>https://drive.google.com/open?id=1i9nZjS55K84aGZVpk7I9THEfNuSbmpta</t>
  </si>
  <si>
    <t>https://drive.google.com/open?id=1P-3BRPy0Q8fPWb5mBRxV6kLQ6fLDvOGp</t>
  </si>
  <si>
    <t>silinamayar9@gmail.com</t>
  </si>
  <si>
    <t>أولاد مير</t>
  </si>
  <si>
    <t xml:space="preserve">OULADMIR </t>
  </si>
  <si>
    <t>0669897949</t>
  </si>
  <si>
    <t>طاقات متجددة</t>
  </si>
  <si>
    <t>https://drive.google.com/open?id=1DgnKJnDJtVUlt4G1GKm-UNOKQ7jldgXB</t>
  </si>
  <si>
    <t>https://drive.google.com/open?id=1jd_X8Dj_bVkNDbM_Q_RJIDNLDW5AwABv</t>
  </si>
  <si>
    <t>https://drive.google.com/open?id=1mBtClmXoo98SFpSerby0JKb5Isms1HQt</t>
  </si>
  <si>
    <t>https://drive.google.com/open?id=1xfZIY2_E4-UxAKu89Dxu5gF1673gFnB0</t>
  </si>
  <si>
    <t>https://drive.google.com/open?id=14Zp2dQbgX44n3dM2eV_gM_rWGslnz91a</t>
  </si>
  <si>
    <t>الطيب</t>
  </si>
  <si>
    <t xml:space="preserve">Tayeb </t>
  </si>
  <si>
    <t>احمد درايه ادرار</t>
  </si>
  <si>
    <t>بجاج</t>
  </si>
  <si>
    <t>habibagaroui35@gmail.com</t>
  </si>
  <si>
    <t>قروي</t>
  </si>
  <si>
    <t>حبيبة</t>
  </si>
  <si>
    <t>garoui</t>
  </si>
  <si>
    <t>habiba</t>
  </si>
  <si>
    <t>0696125935</t>
  </si>
  <si>
    <t>طاقات متجددة تطبيقية مهني</t>
  </si>
  <si>
    <t>https://drive.google.com/open?id=1eH41IbK-t-_QoRO-kp09dmYkhCKYYxyE</t>
  </si>
  <si>
    <t>https://drive.google.com/open?id=1V4qZBeV0z131B9XMfCeCGgSPOKWRKE3f</t>
  </si>
  <si>
    <t>https://drive.google.com/open?id=1AVI8ZBxL70TFPeUFdg27RSsLfOiP-Pj1</t>
  </si>
  <si>
    <t>https://drive.google.com/open?id=1eBbriF5JJgS58qTtxZA_ps5i8qk2-mhO</t>
  </si>
  <si>
    <t>https://drive.google.com/open?id=1xXzK8XnOsCRP4sw9k4aGuR_zLVgbm5aT</t>
  </si>
  <si>
    <t>محمود</t>
  </si>
  <si>
    <t>احمد دراية ادرار</t>
  </si>
  <si>
    <t>mmazari210@gmail.com</t>
  </si>
  <si>
    <t>مزاري</t>
  </si>
  <si>
    <t xml:space="preserve">مختار </t>
  </si>
  <si>
    <t>Mazari</t>
  </si>
  <si>
    <t>Mokhtar</t>
  </si>
  <si>
    <t>0666935305</t>
  </si>
  <si>
    <t>ميكانيك الورشات البترولية -مهني -</t>
  </si>
  <si>
    <t>https://drive.google.com/open?id=1JwSa1xsQuMmUHYlnonVl-XrzzYzo4W0x</t>
  </si>
  <si>
    <t>https://drive.google.com/open?id=1KqsKG8cb55HPqN_mMT7pOrDEzG-GxNby</t>
  </si>
  <si>
    <t>https://drive.google.com/open?id=1gIJ2ZTXhztuq75nmaYTl3NpTMapeUWnd</t>
  </si>
  <si>
    <t>https://drive.google.com/open?id=1WldZ1UrxSJVeiF0-4ApzSeKdvgKIgWvs</t>
  </si>
  <si>
    <t>https://drive.google.com/open?id=1JaxXTj1Vojogrlq2th6JsmogSNNSyNcQ</t>
  </si>
  <si>
    <t>dyoucef08@gmail.com</t>
  </si>
  <si>
    <t>0665550033</t>
  </si>
  <si>
    <t>جامعة زيان عاشور بالجلفة</t>
  </si>
  <si>
    <t>https://drive.google.com/open?id=1fZ170tTlRBgGsdAFKSURZTphoOYzfITT</t>
  </si>
  <si>
    <t>https://drive.google.com/open?id=1zctCD6-I0khvHVRgb6N_wI9nESCiWsA5</t>
  </si>
  <si>
    <t>https://drive.google.com/open?id=1dGa7o79ubasfGNEm36y_0dFLwqKSfuNv</t>
  </si>
  <si>
    <t>https://drive.google.com/open?id=1diglg4qzTVdYdT7-rzE_CZsQJv_jodZ2</t>
  </si>
  <si>
    <t>https://drive.google.com/open?id=1mkYtkQK9g_GXjeQe2_iXziskvUCxd5Or</t>
  </si>
  <si>
    <t>ahmedmeguenni99@gmail.com</t>
  </si>
  <si>
    <t>مقني</t>
  </si>
  <si>
    <t>Meguenni</t>
  </si>
  <si>
    <t>0697506811</t>
  </si>
  <si>
    <t>https://drive.google.com/open?id=10JUvj9aX55l9K4vfu5TpnU7n4-cQ4dQR</t>
  </si>
  <si>
    <t>https://drive.google.com/open?id=1dUbWziRg9J9hQC1b6SrvUn60T91YJMxG</t>
  </si>
  <si>
    <t>https://drive.google.com/open?id=1vnf9aTvWsM89EUx8YLyxkHGrdc0e6UjH</t>
  </si>
  <si>
    <t>https://drive.google.com/open?id=1yODiQ4OWdk26PDkPVE9QkhAhPVjZB3vk</t>
  </si>
  <si>
    <t>https://drive.google.com/open?id=1aNwKu1bXkSwqmjTLk6wncwIParOtJNg0</t>
  </si>
  <si>
    <t>hamedboukha@gmail.com</t>
  </si>
  <si>
    <t xml:space="preserve">عبد المجيد </t>
  </si>
  <si>
    <t xml:space="preserve">Abdelmadjid </t>
  </si>
  <si>
    <t>0660430943</t>
  </si>
  <si>
    <t xml:space="preserve">آلية </t>
  </si>
  <si>
    <t>https://drive.google.com/open?id=1W1GvWnyEyjpbcMtaTrRQwKTr5st5hNH3</t>
  </si>
  <si>
    <t>https://drive.google.com/open?id=1DF1QwpBctZnhdMvI9PSN17xcqnpHAQSA</t>
  </si>
  <si>
    <t>https://drive.google.com/open?id=1v7Dueq-nUCI5YQu3OBMvAZ4yOl8p2kuh</t>
  </si>
  <si>
    <t>https://drive.google.com/open?id=1K0bhcdAQbwL-U9aOlVJr-XWxDI4kru4s</t>
  </si>
  <si>
    <t>https://drive.google.com/open?id=1vMM7FtLZwpKVUJv71U5Pyo7teinBxF9o</t>
  </si>
  <si>
    <t>sarhanitayeb@gmail.com</t>
  </si>
  <si>
    <t xml:space="preserve">سرحاني </t>
  </si>
  <si>
    <t xml:space="preserve">Sarhani </t>
  </si>
  <si>
    <t>0669720002</t>
  </si>
  <si>
    <t>https://drive.google.com/open?id=1KOvVupVeDMhmdUlUwFHw-U3jT7Se8u9S</t>
  </si>
  <si>
    <t>https://drive.google.com/open?id=1RDed7UaO1suj2S1IKGoPEFpjXrvJbGaC</t>
  </si>
  <si>
    <t>https://drive.google.com/open?id=1rfA6JEinVHLlU62biom1WnHmYUyHK3LZ</t>
  </si>
  <si>
    <t>https://drive.google.com/open?id=1P96jQoO17sreeSErOteRit0ANZz3oKj1</t>
  </si>
  <si>
    <t>https://drive.google.com/open?id=1PtZGBc5bW8NUptHy5RxDt1FTyhn8_kS6</t>
  </si>
  <si>
    <t>هلهال</t>
  </si>
  <si>
    <t>thmeurtito@gmail.com</t>
  </si>
  <si>
    <t>بن رية</t>
  </si>
  <si>
    <t>ثامر</t>
  </si>
  <si>
    <t>benray</t>
  </si>
  <si>
    <t>thameur</t>
  </si>
  <si>
    <t>0699990011</t>
  </si>
  <si>
    <t>إلكتروميكانيك</t>
  </si>
  <si>
    <t>المسيلة</t>
  </si>
  <si>
    <t>https://drive.google.com/open?id=1IUPewxixdQPP_1vOQMdo4OBWWtCL_7Sl</t>
  </si>
  <si>
    <t>https://drive.google.com/open?id=1QYnnWe5xzA77mfd1fPPRiGRPcd02MEWm</t>
  </si>
  <si>
    <t>https://drive.google.com/open?id=1NZr1cd3kMmZ6a5tlCXGeLjOOLh3ns_vL</t>
  </si>
  <si>
    <t>https://drive.google.com/open?id=1mSG5HNJdNEebIw35exG3LylUgNZwejPq</t>
  </si>
  <si>
    <t>https://drive.google.com/open?id=1-0ql0CtBR6hkK3Bmkyzd3Z9tY5Q4Q-1N</t>
  </si>
  <si>
    <t>poppip2000@gmail.com</t>
  </si>
  <si>
    <t>محمد رشاد</t>
  </si>
  <si>
    <t>mimouni</t>
  </si>
  <si>
    <t>mohammed rachad</t>
  </si>
  <si>
    <t>0674843359</t>
  </si>
  <si>
    <t>كهروتقني (أ)</t>
  </si>
  <si>
    <t>https://drive.google.com/open?id=1V8bGkhnXdJMOImJ0b62a4OtUmTk5ff16</t>
  </si>
  <si>
    <t>https://drive.google.com/open?id=1k4EjLuEdKXI1pDFbKZwCRp4iCbkb6jY4</t>
  </si>
  <si>
    <t>https://drive.google.com/open?id=1XBJNVfAkiMpcsS4WBi4nnPVT22BdZVzh</t>
  </si>
  <si>
    <t>https://drive.google.com/open?id=1TgWYbA-qBT9Akp7afAthc8_l_uvD4yuO</t>
  </si>
  <si>
    <t>https://drive.google.com/open?id=1mFPsC6-qXUBIdWZR_S3pgKrPTds7G19c</t>
  </si>
  <si>
    <t>سهام</t>
  </si>
  <si>
    <t>siham</t>
  </si>
  <si>
    <t>mahmoudchham@gmail.com</t>
  </si>
  <si>
    <t>شحم</t>
  </si>
  <si>
    <t>CHEHAM</t>
  </si>
  <si>
    <t>Mahmoud</t>
  </si>
  <si>
    <t>0663574520</t>
  </si>
  <si>
    <t>https://drive.google.com/open?id=1IuNKx0w1O_S8YHFnQDl77ErbjMmqrlcD</t>
  </si>
  <si>
    <t>https://drive.google.com/open?id=1lA0JhYkWA1Lc3IdLHsQbq8CNyF26vMpJ</t>
  </si>
  <si>
    <t>https://drive.google.com/open?id=1K-Zn73m1SbpBRzAczCklXiIPE_xP4x-Z</t>
  </si>
  <si>
    <t>https://drive.google.com/open?id=1C8q7_149ZBtwC37zwBDYF2B9u5CBizX-</t>
  </si>
  <si>
    <t>https://drive.google.com/open?id=1J3KvE6gAGkNplgdsEmA3lj0bI5sgNOEy</t>
  </si>
  <si>
    <t>smail</t>
  </si>
  <si>
    <t>chihabeddinehelhal@gmail.com</t>
  </si>
  <si>
    <t>شهاب الدين</t>
  </si>
  <si>
    <t>Helhal</t>
  </si>
  <si>
    <t>Chihabeddine</t>
  </si>
  <si>
    <t>0664642202</t>
  </si>
  <si>
    <t>https://drive.google.com/open?id=16VbVPOqCsQxdShs22LFANlHBrF9iD3Hi</t>
  </si>
  <si>
    <t>https://drive.google.com/open?id=1enwMNIcpkxBDnPPWXEQ3aUdlHxp6qaDe</t>
  </si>
  <si>
    <t>https://drive.google.com/open?id=1zK_oRRNiDNpRT54WuYRZXAcmNKe-Q6lf</t>
  </si>
  <si>
    <t>https://drive.google.com/open?id=1isR2Me2E7DDJ88XEOWLGBxDWQ7flZUVA</t>
  </si>
  <si>
    <t>https://drive.google.com/open?id=1ufJ_30Jra2GY8rsRjJ5Jrpg1PT4Ox0D0</t>
  </si>
  <si>
    <t>smailbensaha@gmail.com</t>
  </si>
  <si>
    <t xml:space="preserve">Bensaha </t>
  </si>
  <si>
    <t>0699474013</t>
  </si>
  <si>
    <t>عمار الثليجي الأغواط</t>
  </si>
  <si>
    <t>https://drive.google.com/open?id=1hr7zgLOIBq0ENb45R2lHC4Jpgeripei8</t>
  </si>
  <si>
    <t>https://drive.google.com/open?id=1eyRPY3H7V0xaqqtNLfS9qaYf7jWfI5eV</t>
  </si>
  <si>
    <t>https://drive.google.com/open?id=1DUq6S84ZrzmZg-PxHcAlvA8f49pVTRSM</t>
  </si>
  <si>
    <t>https://drive.google.com/open?id=1OmLdB6ZqAf-5ccscJDAzUI0eIZjpOMh5</t>
  </si>
  <si>
    <t>https://drive.google.com/open?id=179wm1bQIcg7954Z1ffMeC72i60c0ECFS</t>
  </si>
  <si>
    <t>bedjadj.siham1996@gmail.com</t>
  </si>
  <si>
    <t>bedjadj</t>
  </si>
  <si>
    <t>0675807097</t>
  </si>
  <si>
    <t>التربية التكنولوجية</t>
  </si>
  <si>
    <t>https://drive.google.com/open?id=1g_BH_vzj4_UaI0WGeKzKCJ2xOqGZnpJi</t>
  </si>
  <si>
    <t>https://drive.google.com/open?id=1zM51gk45y0HmwPmTqPLwMlN4A87k2Uh6</t>
  </si>
  <si>
    <t>https://drive.google.com/open?id=1u0ERRcH6ZpW8fLrLgzKWxpYyzdq3dHmh</t>
  </si>
  <si>
    <t>https://drive.google.com/open?id=1y19_OKth9EkGzQCLceIcUoMaKl4lQdVJ</t>
  </si>
  <si>
    <t>https://drive.google.com/open?id=1Mfo07fIyLKIT2U_XC0knASfub9FAR6vf</t>
  </si>
  <si>
    <t>moussaouiyaser10@gmail.com</t>
  </si>
  <si>
    <t>ياسر محمد اسلام</t>
  </si>
  <si>
    <t xml:space="preserve"> moussaoui</t>
  </si>
  <si>
    <t>Yaser mohammed islam</t>
  </si>
  <si>
    <t>0664175938</t>
  </si>
  <si>
    <t>https://drive.google.com/open?id=1S005R2Cpbqnk9mbgXS4xmAW1414Y2AvE</t>
  </si>
  <si>
    <t>https://drive.google.com/open?id=1x7iGcxXwV-2j_K9NQWYwfJFK9lBgJVyy</t>
  </si>
  <si>
    <t>https://drive.google.com/open?id=1iH2i2o5LyJd7igihst0NEk34zFJr3zrZ</t>
  </si>
  <si>
    <t>https://drive.google.com/open?id=18vSsvN0HdExh7iZpvwCOZXvSC2KGixZF</t>
  </si>
  <si>
    <t>https://drive.google.com/open?id=1NVtzexMRYb-WYtxzyM-TlOg-In9IgifS</t>
  </si>
  <si>
    <t>الرغبة الأولى Lla</t>
  </si>
  <si>
    <t>MGF</t>
  </si>
  <si>
    <t>années de retards</t>
  </si>
  <si>
    <t>dettes</t>
  </si>
  <si>
    <t xml:space="preserve"> session2</t>
  </si>
  <si>
    <t>MGC</t>
  </si>
  <si>
    <t>Coef</t>
  </si>
  <si>
    <t>Decision</t>
  </si>
  <si>
    <t>10,11</t>
  </si>
  <si>
    <t>MFC</t>
  </si>
  <si>
    <t>Manque RN</t>
  </si>
  <si>
    <t>LI PRO</t>
  </si>
  <si>
    <t>Remarque</t>
  </si>
  <si>
    <t>معدل السنة الخامسة</t>
  </si>
  <si>
    <t>admis</t>
  </si>
  <si>
    <t xml:space="preserve">admis </t>
  </si>
  <si>
    <t>LP</t>
  </si>
  <si>
    <t>ajourné</t>
  </si>
  <si>
    <t>N°</t>
  </si>
  <si>
    <t>Aouf</t>
  </si>
  <si>
    <t>Ishak</t>
  </si>
  <si>
    <t>فوزية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</si>
</sst>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5" x14ac:knownFonts="1">
    <font>
      <sz val="10"/>
      <color rgb="FF000000"/>
      <name val="Arial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 applyFont="1" applyAlignment="1"/>
    <xf numFmtId="0" fontId="1" fillId="0" borderId="1" xfId="0" applyFont="1" applyBorder="1"/>
    <xf numFmtId="0" fontId="0" fillId="0" borderId="1" xfId="0" applyFont="1" applyBorder="1" applyAlignment="1"/>
    <xf numFmtId="164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0" fillId="2" borderId="1" xfId="0" applyFont="1" applyFill="1" applyBorder="1" applyAlignment="1"/>
    <xf numFmtId="0" fontId="1" fillId="2" borderId="1" xfId="0" quotePrefix="1" applyFont="1" applyFill="1" applyBorder="1" applyAlignment="1"/>
    <xf numFmtId="2" fontId="1" fillId="2" borderId="1" xfId="0" quotePrefix="1" applyNumberFormat="1" applyFont="1" applyFill="1" applyBorder="1" applyAlignment="1"/>
    <xf numFmtId="0" fontId="0" fillId="3" borderId="1" xfId="0" applyFont="1" applyFill="1" applyBorder="1" applyAlignment="1"/>
    <xf numFmtId="164" fontId="1" fillId="4" borderId="1" xfId="0" applyNumberFormat="1" applyFont="1" applyFill="1" applyBorder="1" applyAlignment="1"/>
    <xf numFmtId="0" fontId="1" fillId="4" borderId="1" xfId="0" applyFont="1" applyFill="1" applyBorder="1" applyAlignment="1"/>
    <xf numFmtId="14" fontId="1" fillId="4" borderId="1" xfId="0" applyNumberFormat="1" applyFont="1" applyFill="1" applyBorder="1" applyAlignment="1"/>
    <xf numFmtId="0" fontId="1" fillId="4" borderId="1" xfId="0" quotePrefix="1" applyFont="1" applyFill="1" applyBorder="1" applyAlignment="1"/>
    <xf numFmtId="0" fontId="2" fillId="4" borderId="1" xfId="0" applyFont="1" applyFill="1" applyBorder="1" applyAlignment="1"/>
    <xf numFmtId="0" fontId="0" fillId="4" borderId="1" xfId="0" applyFont="1" applyFill="1" applyBorder="1" applyAlignment="1"/>
    <xf numFmtId="0" fontId="4" fillId="4" borderId="1" xfId="0" applyFont="1" applyFill="1" applyBorder="1" applyAlignment="1"/>
    <xf numFmtId="0" fontId="3" fillId="4" borderId="1" xfId="1" applyFill="1" applyBorder="1" applyAlignment="1"/>
    <xf numFmtId="0" fontId="4" fillId="2" borderId="1" xfId="0" applyFont="1" applyFill="1" applyBorder="1" applyAlignment="1"/>
    <xf numFmtId="0" fontId="4" fillId="0" borderId="1" xfId="0" applyFont="1" applyBorder="1" applyAlignment="1"/>
    <xf numFmtId="0" fontId="4" fillId="3" borderId="1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9q1ZhGjGA6DCP2vG6j3_gCyyonyPEhTP" TargetMode="External"/><Relationship Id="rId18" Type="http://schemas.openxmlformats.org/officeDocument/2006/relationships/hyperlink" Target="https://drive.google.com/open?id=10aCENEkJ32AAXW4npGI5LIYl1UtSJUWx" TargetMode="External"/><Relationship Id="rId26" Type="http://schemas.openxmlformats.org/officeDocument/2006/relationships/hyperlink" Target="https://drive.google.com/open?id=1drNA845cPBRr2xmFoaOFQAzPXEphzayY" TargetMode="External"/><Relationship Id="rId39" Type="http://schemas.openxmlformats.org/officeDocument/2006/relationships/hyperlink" Target="https://drive.google.com/open?id=1TCFgZ_FngTu2HTShAfXA2NKx_1v0D4eP" TargetMode="External"/><Relationship Id="rId21" Type="http://schemas.openxmlformats.org/officeDocument/2006/relationships/hyperlink" Target="https://drive.google.com/open?id=1wtz9ieiXZaIgihTJ0wJH5iFPCK8SySSg" TargetMode="External"/><Relationship Id="rId34" Type="http://schemas.openxmlformats.org/officeDocument/2006/relationships/hyperlink" Target="https://drive.google.com/open?id=18WopAC6Gr12M1IKm6nDf1kcQ8r-6Gx0s" TargetMode="External"/><Relationship Id="rId42" Type="http://schemas.openxmlformats.org/officeDocument/2006/relationships/hyperlink" Target="https://drive.google.com/open?id=1XNmbvvn3brhDKyg962_CXa7wjgqof0rW" TargetMode="External"/><Relationship Id="rId47" Type="http://schemas.openxmlformats.org/officeDocument/2006/relationships/hyperlink" Target="https://drive.google.com/open?id=1S-RjG-7lmJ-FUFIBx8piXuSbxJ7JXtjv" TargetMode="External"/><Relationship Id="rId50" Type="http://schemas.openxmlformats.org/officeDocument/2006/relationships/hyperlink" Target="https://drive.google.com/open?id=146lXPN-gYKhBJZbAMMM5gs_IW3yC_BZ3" TargetMode="External"/><Relationship Id="rId55" Type="http://schemas.openxmlformats.org/officeDocument/2006/relationships/hyperlink" Target="https://drive.google.com/open?id=1XWiG8YjKvMv2CkJDMvQBuncmHe39Jk6R" TargetMode="External"/><Relationship Id="rId63" Type="http://schemas.openxmlformats.org/officeDocument/2006/relationships/hyperlink" Target="https://drive.google.com/open?id=1v7Dueq-nUCI5YQu3OBMvAZ4yOl8p2kuh" TargetMode="External"/><Relationship Id="rId68" Type="http://schemas.openxmlformats.org/officeDocument/2006/relationships/hyperlink" Target="https://drive.google.com/open?id=1NZr1cd3kMmZ6a5tlCXGeLjOOLh3ns_vL" TargetMode="External"/><Relationship Id="rId76" Type="http://schemas.openxmlformats.org/officeDocument/2006/relationships/hyperlink" Target="https://drive.google.com/open?id=16VbVPOqCsQxdShs22LFANlHBrF9iD3Hi" TargetMode="External"/><Relationship Id="rId84" Type="http://schemas.openxmlformats.org/officeDocument/2006/relationships/hyperlink" Target="https://drive.google.com/open?id=1OmLdB6ZqAf-5ccscJDAzUI0eIZjpOMh5" TargetMode="External"/><Relationship Id="rId7" Type="http://schemas.openxmlformats.org/officeDocument/2006/relationships/hyperlink" Target="https://drive.google.com/open?id=1_WaVLwYvJ50MfwfFLZ_YN24zfBrgWkwH" TargetMode="External"/><Relationship Id="rId71" Type="http://schemas.openxmlformats.org/officeDocument/2006/relationships/hyperlink" Target="https://drive.google.com/open?id=1IuNKx0w1O_S8YHFnQDl77ErbjMmqrlcD" TargetMode="External"/><Relationship Id="rId2" Type="http://schemas.openxmlformats.org/officeDocument/2006/relationships/hyperlink" Target="https://drive.google.com/open?id=1Tm42d5mT0gh_AVU_Ibh1ekrD0N712N4-" TargetMode="External"/><Relationship Id="rId16" Type="http://schemas.openxmlformats.org/officeDocument/2006/relationships/hyperlink" Target="https://drive.google.com/open?id=11mq6wrEuZGs6BBYr5MU1vUfCus42Qw05" TargetMode="External"/><Relationship Id="rId29" Type="http://schemas.openxmlformats.org/officeDocument/2006/relationships/hyperlink" Target="https://drive.google.com/open?id=1JIJsRUWpe_ODE2bHvP486a8JbuiWveP5" TargetMode="External"/><Relationship Id="rId11" Type="http://schemas.openxmlformats.org/officeDocument/2006/relationships/hyperlink" Target="https://drive.google.com/open?id=1vdnyTTyh3tlQuKDBtM7H6LGsAlbfGNRl" TargetMode="External"/><Relationship Id="rId24" Type="http://schemas.openxmlformats.org/officeDocument/2006/relationships/hyperlink" Target="https://drive.google.com/open?id=1lyHeEAPvEMyYZh9dUp0Q2x5C7rnNRkQA" TargetMode="External"/><Relationship Id="rId32" Type="http://schemas.openxmlformats.org/officeDocument/2006/relationships/hyperlink" Target="https://drive.google.com/open?id=1Yret9vmws0k7Yp5uG9dQujTQ_BWMPHla" TargetMode="External"/><Relationship Id="rId37" Type="http://schemas.openxmlformats.org/officeDocument/2006/relationships/hyperlink" Target="https://drive.google.com/open?id=19tydYTor9vcmFnWC6ei5aCJ8HuAB9KYY" TargetMode="External"/><Relationship Id="rId40" Type="http://schemas.openxmlformats.org/officeDocument/2006/relationships/hyperlink" Target="https://drive.google.com/open?id=1vlsYvMXe77-45cmf6_T4BewKzhLIpeCH" TargetMode="External"/><Relationship Id="rId45" Type="http://schemas.openxmlformats.org/officeDocument/2006/relationships/hyperlink" Target="https://drive.google.com/open?id=19yDnWO4qdM4_Yjm39g5DXgwWQyLbyudj" TargetMode="External"/><Relationship Id="rId53" Type="http://schemas.openxmlformats.org/officeDocument/2006/relationships/hyperlink" Target="https://drive.google.com/open?id=1swYNs7nVAJej3_JMnOefKmoC-5wYAHQC" TargetMode="External"/><Relationship Id="rId58" Type="http://schemas.openxmlformats.org/officeDocument/2006/relationships/hyperlink" Target="https://drive.google.com/open?id=1gIJ2ZTXhztuq75nmaYTl3NpTMapeUWnd" TargetMode="External"/><Relationship Id="rId66" Type="http://schemas.openxmlformats.org/officeDocument/2006/relationships/hyperlink" Target="https://drive.google.com/open?id=1IUPewxixdQPP_1vOQMdo4OBWWtCL_7Sl" TargetMode="External"/><Relationship Id="rId74" Type="http://schemas.openxmlformats.org/officeDocument/2006/relationships/hyperlink" Target="https://drive.google.com/open?id=1C8q7_149ZBtwC37zwBDYF2B9u5CBizX-" TargetMode="External"/><Relationship Id="rId79" Type="http://schemas.openxmlformats.org/officeDocument/2006/relationships/hyperlink" Target="https://drive.google.com/open?id=1isR2Me2E7DDJ88XEOWLGBxDWQ7flZUVA" TargetMode="External"/><Relationship Id="rId5" Type="http://schemas.openxmlformats.org/officeDocument/2006/relationships/hyperlink" Target="https://drive.google.com/open?id=1Rb6XhnQ6iFqUqY3pSG5vnTNpN2lkr5fR" TargetMode="External"/><Relationship Id="rId61" Type="http://schemas.openxmlformats.org/officeDocument/2006/relationships/hyperlink" Target="https://drive.google.com/open?id=1W1GvWnyEyjpbcMtaTrRQwKTr5st5hNH3" TargetMode="External"/><Relationship Id="rId82" Type="http://schemas.openxmlformats.org/officeDocument/2006/relationships/hyperlink" Target="https://drive.google.com/open?id=1eyRPY3H7V0xaqqtNLfS9qaYf7jWfI5eV" TargetMode="External"/><Relationship Id="rId19" Type="http://schemas.openxmlformats.org/officeDocument/2006/relationships/hyperlink" Target="https://drive.google.com/open?id=1r2IbZorgFx0zIZe2IJWXETDdfsYq5bFh" TargetMode="External"/><Relationship Id="rId4" Type="http://schemas.openxmlformats.org/officeDocument/2006/relationships/hyperlink" Target="https://drive.google.com/open?id=1PM6SnwTMg8D6d2FEoVQG6av7-dRkcGcG" TargetMode="External"/><Relationship Id="rId9" Type="http://schemas.openxmlformats.org/officeDocument/2006/relationships/hyperlink" Target="https://drive.google.com/open?id=1SXigkQ_kgHfdUkN74hx0kf3PakX1cKBe" TargetMode="External"/><Relationship Id="rId14" Type="http://schemas.openxmlformats.org/officeDocument/2006/relationships/hyperlink" Target="https://drive.google.com/open?id=1F5kPeumrAljWW-ymzMj5vRdiZ1BQRvKD" TargetMode="External"/><Relationship Id="rId22" Type="http://schemas.openxmlformats.org/officeDocument/2006/relationships/hyperlink" Target="https://drive.google.com/open?id=1XO41F0VyR7f5bWHJvdsx7qxIbH1VJszO" TargetMode="External"/><Relationship Id="rId27" Type="http://schemas.openxmlformats.org/officeDocument/2006/relationships/hyperlink" Target="https://drive.google.com/open?id=1UzfH8Ug0-5v17j-OI3lTZsjwYcFhfcfh" TargetMode="External"/><Relationship Id="rId30" Type="http://schemas.openxmlformats.org/officeDocument/2006/relationships/hyperlink" Target="https://drive.google.com/open?id=1ok3hnmbQnh417qSSsfVZ8T58we2xotwT" TargetMode="External"/><Relationship Id="rId35" Type="http://schemas.openxmlformats.org/officeDocument/2006/relationships/hyperlink" Target="https://drive.google.com/open?id=1L4yDDjkhIMWhlogvFyOa_mWATO1Gfi6c" TargetMode="External"/><Relationship Id="rId43" Type="http://schemas.openxmlformats.org/officeDocument/2006/relationships/hyperlink" Target="https://drive.google.com/open?id=1qJyD6rcBwpwEBhYvXEoh_cYLy1ANirzr" TargetMode="External"/><Relationship Id="rId48" Type="http://schemas.openxmlformats.org/officeDocument/2006/relationships/hyperlink" Target="https://drive.google.com/open?id=1zmW1hAX7U8GZTpK2mlXuNHYezT3Ltt-A" TargetMode="External"/><Relationship Id="rId56" Type="http://schemas.openxmlformats.org/officeDocument/2006/relationships/hyperlink" Target="https://drive.google.com/open?id=1JwSa1xsQuMmUHYlnonVl-XrzzYzo4W0x" TargetMode="External"/><Relationship Id="rId64" Type="http://schemas.openxmlformats.org/officeDocument/2006/relationships/hyperlink" Target="https://drive.google.com/open?id=1K0bhcdAQbwL-U9aOlVJr-XWxDI4kru4s" TargetMode="External"/><Relationship Id="rId69" Type="http://schemas.openxmlformats.org/officeDocument/2006/relationships/hyperlink" Target="https://drive.google.com/open?id=1mSG5HNJdNEebIw35exG3LylUgNZwejPq" TargetMode="External"/><Relationship Id="rId77" Type="http://schemas.openxmlformats.org/officeDocument/2006/relationships/hyperlink" Target="https://drive.google.com/open?id=1enwMNIcpkxBDnPPWXEQ3aUdlHxp6qaDe" TargetMode="External"/><Relationship Id="rId8" Type="http://schemas.openxmlformats.org/officeDocument/2006/relationships/hyperlink" Target="https://drive.google.com/open?id=1llssQPQHhDQyvL9Vu4bhsdrmcfS_fLwM" TargetMode="External"/><Relationship Id="rId51" Type="http://schemas.openxmlformats.org/officeDocument/2006/relationships/hyperlink" Target="https://drive.google.com/open?id=1av528meeJkwxHeYRUJEwGHuqTIE7VPy0" TargetMode="External"/><Relationship Id="rId72" Type="http://schemas.openxmlformats.org/officeDocument/2006/relationships/hyperlink" Target="https://drive.google.com/open?id=1lA0JhYkWA1Lc3IdLHsQbq8CNyF26vMpJ" TargetMode="External"/><Relationship Id="rId80" Type="http://schemas.openxmlformats.org/officeDocument/2006/relationships/hyperlink" Target="https://drive.google.com/open?id=1ufJ_30Jra2GY8rsRjJ5Jrpg1PT4Ox0D0" TargetMode="External"/><Relationship Id="rId85" Type="http://schemas.openxmlformats.org/officeDocument/2006/relationships/hyperlink" Target="https://drive.google.com/open?id=179wm1bQIcg7954Z1ffMeC72i60c0ECFS" TargetMode="External"/><Relationship Id="rId3" Type="http://schemas.openxmlformats.org/officeDocument/2006/relationships/hyperlink" Target="https://drive.google.com/open?id=1i5H48e0j8Q1veyRqY7oAdcoFXvfIQeyl" TargetMode="External"/><Relationship Id="rId12" Type="http://schemas.openxmlformats.org/officeDocument/2006/relationships/hyperlink" Target="https://drive.google.com/open?id=1QowWspOxekFyD7mKDsFBN_e3BYnVmk4I" TargetMode="External"/><Relationship Id="rId17" Type="http://schemas.openxmlformats.org/officeDocument/2006/relationships/hyperlink" Target="https://drive.google.com/open?id=1mTU2UrslUmVWgv-60bF3h7hwKSJEtCMK" TargetMode="External"/><Relationship Id="rId25" Type="http://schemas.openxmlformats.org/officeDocument/2006/relationships/hyperlink" Target="https://drive.google.com/open?id=1xIl-Gi7ujShFhOdEj60tRVaOGZ_UdO2g" TargetMode="External"/><Relationship Id="rId33" Type="http://schemas.openxmlformats.org/officeDocument/2006/relationships/hyperlink" Target="https://drive.google.com/open?id=1Kj_mgGEg0rbe-_5K6TYZjr70xVadWnaM" TargetMode="External"/><Relationship Id="rId38" Type="http://schemas.openxmlformats.org/officeDocument/2006/relationships/hyperlink" Target="https://drive.google.com/open?id=1UrMatojtvn-UznyFuMWR-F9ssL3Jhxrd" TargetMode="External"/><Relationship Id="rId46" Type="http://schemas.openxmlformats.org/officeDocument/2006/relationships/hyperlink" Target="https://drive.google.com/open?id=1qf0408XRLAKLT1jjyTpFrdWeW4Raqv24" TargetMode="External"/><Relationship Id="rId59" Type="http://schemas.openxmlformats.org/officeDocument/2006/relationships/hyperlink" Target="https://drive.google.com/open?id=1WldZ1UrxSJVeiF0-4ApzSeKdvgKIgWvs" TargetMode="External"/><Relationship Id="rId67" Type="http://schemas.openxmlformats.org/officeDocument/2006/relationships/hyperlink" Target="https://drive.google.com/open?id=1QYnnWe5xzA77mfd1fPPRiGRPcd02MEWm" TargetMode="External"/><Relationship Id="rId20" Type="http://schemas.openxmlformats.org/officeDocument/2006/relationships/hyperlink" Target="https://drive.google.com/open?id=1Dnmx3ZoJV4gF8cCIQe2yHt24HR3DsMcP" TargetMode="External"/><Relationship Id="rId41" Type="http://schemas.openxmlformats.org/officeDocument/2006/relationships/hyperlink" Target="https://drive.google.com/open?id=1WSfKQ52JYPhWoQTtTHozGZ37OOrzsSRP" TargetMode="External"/><Relationship Id="rId54" Type="http://schemas.openxmlformats.org/officeDocument/2006/relationships/hyperlink" Target="https://drive.google.com/open?id=1w-y_UVJeK_ZCWWE3p2nu_HfoOV1nXZCb" TargetMode="External"/><Relationship Id="rId62" Type="http://schemas.openxmlformats.org/officeDocument/2006/relationships/hyperlink" Target="https://drive.google.com/open?id=1DF1QwpBctZnhdMvI9PSN17xcqnpHAQSA" TargetMode="External"/><Relationship Id="rId70" Type="http://schemas.openxmlformats.org/officeDocument/2006/relationships/hyperlink" Target="https://drive.google.com/open?id=1-0ql0CtBR6hkK3Bmkyzd3Z9tY5Q4Q-1N" TargetMode="External"/><Relationship Id="rId75" Type="http://schemas.openxmlformats.org/officeDocument/2006/relationships/hyperlink" Target="https://drive.google.com/open?id=1J3KvE6gAGkNplgdsEmA3lj0bI5sgNOEy" TargetMode="External"/><Relationship Id="rId83" Type="http://schemas.openxmlformats.org/officeDocument/2006/relationships/hyperlink" Target="https://drive.google.com/open?id=1DUq6S84ZrzmZg-PxHcAlvA8f49pVTRSM" TargetMode="External"/><Relationship Id="rId1" Type="http://schemas.openxmlformats.org/officeDocument/2006/relationships/hyperlink" Target="https://drive.google.com/open?id=1JyY2GYHPN7BoLjU9CqJXz-N_nMTBS6X0" TargetMode="External"/><Relationship Id="rId6" Type="http://schemas.openxmlformats.org/officeDocument/2006/relationships/hyperlink" Target="https://drive.google.com/open?id=1x2j1QaB0Zq2QcKndakbkl2dkNm98Oniy" TargetMode="External"/><Relationship Id="rId15" Type="http://schemas.openxmlformats.org/officeDocument/2006/relationships/hyperlink" Target="https://drive.google.com/open?id=1PPSYQDTW24glOO7VCN1oHwuVLKAfYbU4" TargetMode="External"/><Relationship Id="rId23" Type="http://schemas.openxmlformats.org/officeDocument/2006/relationships/hyperlink" Target="https://drive.google.com/open?id=1eTN5dybuXOKfiRQ1CxegI121Lcy23j5R" TargetMode="External"/><Relationship Id="rId28" Type="http://schemas.openxmlformats.org/officeDocument/2006/relationships/hyperlink" Target="https://drive.google.com/open?id=1LO9CvNFxK8ovwgeDvLsrk7KoVtLdPj3W" TargetMode="External"/><Relationship Id="rId36" Type="http://schemas.openxmlformats.org/officeDocument/2006/relationships/hyperlink" Target="https://drive.google.com/open?id=1ExQcMy8oxc1txzRqztMAmFYVSdMkHcAs" TargetMode="External"/><Relationship Id="rId49" Type="http://schemas.openxmlformats.org/officeDocument/2006/relationships/hyperlink" Target="https://drive.google.com/open?id=1k8-Ou1AP68T-_l5kWhd_7pwgTEWR8urJ" TargetMode="External"/><Relationship Id="rId57" Type="http://schemas.openxmlformats.org/officeDocument/2006/relationships/hyperlink" Target="https://drive.google.com/open?id=1KqsKG8cb55HPqN_mMT7pOrDEzG-GxNby" TargetMode="External"/><Relationship Id="rId10" Type="http://schemas.openxmlformats.org/officeDocument/2006/relationships/hyperlink" Target="https://drive.google.com/open?id=1_znhb_UsBNrx9dm2gO5oPiuYJweMWiLI" TargetMode="External"/><Relationship Id="rId31" Type="http://schemas.openxmlformats.org/officeDocument/2006/relationships/hyperlink" Target="https://drive.google.com/open?id=1a1FxM5rgxA7wJUNTgwSj7v0TpuIxFrr0" TargetMode="External"/><Relationship Id="rId44" Type="http://schemas.openxmlformats.org/officeDocument/2006/relationships/hyperlink" Target="https://drive.google.com/open?id=1F2xoBLWuMppoHIbtVrdAaWSzzRuSnCYK" TargetMode="External"/><Relationship Id="rId52" Type="http://schemas.openxmlformats.org/officeDocument/2006/relationships/hyperlink" Target="https://drive.google.com/open?id=161T1aPcdp2jqvTV9mdx5B79BUbp1TilR" TargetMode="External"/><Relationship Id="rId60" Type="http://schemas.openxmlformats.org/officeDocument/2006/relationships/hyperlink" Target="https://drive.google.com/open?id=1JaxXTj1Vojogrlq2th6JsmogSNNSyNcQ" TargetMode="External"/><Relationship Id="rId65" Type="http://schemas.openxmlformats.org/officeDocument/2006/relationships/hyperlink" Target="https://drive.google.com/open?id=1vMM7FtLZwpKVUJv71U5Pyo7teinBxF9o" TargetMode="External"/><Relationship Id="rId73" Type="http://schemas.openxmlformats.org/officeDocument/2006/relationships/hyperlink" Target="https://drive.google.com/open?id=1K-Zn73m1SbpBRzAczCklXiIPE_xP4x-Z" TargetMode="External"/><Relationship Id="rId78" Type="http://schemas.openxmlformats.org/officeDocument/2006/relationships/hyperlink" Target="https://drive.google.com/open?id=1zK_oRRNiDNpRT54WuYRZXAcmNKe-Q6lf" TargetMode="External"/><Relationship Id="rId81" Type="http://schemas.openxmlformats.org/officeDocument/2006/relationships/hyperlink" Target="https://drive.google.com/open?id=1hr7zgLOIBq0ENb45R2lHC4Jpgeripei8" TargetMode="External"/><Relationship Id="rId86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m3tdfe8Y59aedxO76T96KXMFQi6PKsnZ" TargetMode="External"/><Relationship Id="rId18" Type="http://schemas.openxmlformats.org/officeDocument/2006/relationships/hyperlink" Target="https://drive.google.com/open?id=1sCE-NeOXAcZmwmGMY32HHb9I4BCaSv-W" TargetMode="External"/><Relationship Id="rId26" Type="http://schemas.openxmlformats.org/officeDocument/2006/relationships/hyperlink" Target="https://drive.google.com/open?id=1LSLWCmYeYXQIANxKT6CoP5Tei1a460ed" TargetMode="External"/><Relationship Id="rId39" Type="http://schemas.openxmlformats.org/officeDocument/2006/relationships/hyperlink" Target="https://drive.google.com/open?id=1xfZIY2_E4-UxAKu89Dxu5gF1673gFnB0" TargetMode="External"/><Relationship Id="rId21" Type="http://schemas.openxmlformats.org/officeDocument/2006/relationships/hyperlink" Target="https://drive.google.com/open?id=10HzrUAXrXUdHmxEkcCb3AFkeSW7H-xnk" TargetMode="External"/><Relationship Id="rId34" Type="http://schemas.openxmlformats.org/officeDocument/2006/relationships/hyperlink" Target="https://drive.google.com/open?id=1QSzb6t4IiydP-WRvjcaTI275SKmeSumJ" TargetMode="External"/><Relationship Id="rId42" Type="http://schemas.openxmlformats.org/officeDocument/2006/relationships/hyperlink" Target="https://drive.google.com/open?id=1V4qZBeV0z131B9XMfCeCGgSPOKWRKE3f" TargetMode="External"/><Relationship Id="rId47" Type="http://schemas.openxmlformats.org/officeDocument/2006/relationships/hyperlink" Target="https://drive.google.com/open?id=1zctCD6-I0khvHVRgb6N_wI9nESCiWsA5" TargetMode="External"/><Relationship Id="rId50" Type="http://schemas.openxmlformats.org/officeDocument/2006/relationships/hyperlink" Target="https://drive.google.com/open?id=1mkYtkQK9g_GXjeQe2_iXziskvUCxd5Or" TargetMode="External"/><Relationship Id="rId55" Type="http://schemas.openxmlformats.org/officeDocument/2006/relationships/hyperlink" Target="https://drive.google.com/open?id=1aNwKu1bXkSwqmjTLk6wncwIParOtJNg0" TargetMode="External"/><Relationship Id="rId63" Type="http://schemas.openxmlformats.org/officeDocument/2006/relationships/hyperlink" Target="https://drive.google.com/open?id=1XBJNVfAkiMpcsS4WBi4nnPVT22BdZVzh" TargetMode="External"/><Relationship Id="rId68" Type="http://schemas.openxmlformats.org/officeDocument/2006/relationships/hyperlink" Target="https://drive.google.com/open?id=1iH2i2o5LyJd7igihst0NEk34zFJr3zrZ" TargetMode="External"/><Relationship Id="rId7" Type="http://schemas.openxmlformats.org/officeDocument/2006/relationships/hyperlink" Target="https://drive.google.com/open?id=1BzEC0TA7xT4hjlJHDxkaO4sOZfGP7rSC" TargetMode="External"/><Relationship Id="rId2" Type="http://schemas.openxmlformats.org/officeDocument/2006/relationships/hyperlink" Target="https://drive.google.com/open?id=1cXDs4pUjDLwwKu8VZZqsh7DR1HTeBFlG" TargetMode="External"/><Relationship Id="rId16" Type="http://schemas.openxmlformats.org/officeDocument/2006/relationships/hyperlink" Target="https://drive.google.com/open?id=1MGJbikvVmX4AFJQIXJivWefBFIcECKO2" TargetMode="External"/><Relationship Id="rId29" Type="http://schemas.openxmlformats.org/officeDocument/2006/relationships/hyperlink" Target="https://drive.google.com/open?id=1IsIwDt5hOdQVUlce_aOwNCFEQTf5NVeg" TargetMode="External"/><Relationship Id="rId1" Type="http://schemas.openxmlformats.org/officeDocument/2006/relationships/hyperlink" Target="https://drive.google.com/open?id=1yc8uC4KwadafGUq_TDd66VJTMTvqpzQf" TargetMode="External"/><Relationship Id="rId6" Type="http://schemas.openxmlformats.org/officeDocument/2006/relationships/hyperlink" Target="https://drive.google.com/open?id=1l9DR9KLJmgrtNR1UcikRgzFzCx5luZfV" TargetMode="External"/><Relationship Id="rId11" Type="http://schemas.openxmlformats.org/officeDocument/2006/relationships/hyperlink" Target="https://drive.google.com/open?id=1xrhWVX5qa2-n9kBGkV9bqNH4o6B2c_3l" TargetMode="External"/><Relationship Id="rId24" Type="http://schemas.openxmlformats.org/officeDocument/2006/relationships/hyperlink" Target="https://drive.google.com/open?id=1wnpLRazL6EVFxlV_UZd6oxyrsYLigi8J" TargetMode="External"/><Relationship Id="rId32" Type="http://schemas.openxmlformats.org/officeDocument/2006/relationships/hyperlink" Target="https://drive.google.com/open?id=1ghVzImoFowG3ga-F7dstzQhzX5Dd2Pb5" TargetMode="External"/><Relationship Id="rId37" Type="http://schemas.openxmlformats.org/officeDocument/2006/relationships/hyperlink" Target="https://drive.google.com/open?id=1jd_X8Dj_bVkNDbM_Q_RJIDNLDW5AwABv" TargetMode="External"/><Relationship Id="rId40" Type="http://schemas.openxmlformats.org/officeDocument/2006/relationships/hyperlink" Target="https://drive.google.com/open?id=14Zp2dQbgX44n3dM2eV_gM_rWGslnz91a" TargetMode="External"/><Relationship Id="rId45" Type="http://schemas.openxmlformats.org/officeDocument/2006/relationships/hyperlink" Target="https://drive.google.com/open?id=1xXzK8XnOsCRP4sw9k4aGuR_zLVgbm5aT" TargetMode="External"/><Relationship Id="rId53" Type="http://schemas.openxmlformats.org/officeDocument/2006/relationships/hyperlink" Target="https://drive.google.com/open?id=1vnf9aTvWsM89EUx8YLyxkHGrdc0e6UjH" TargetMode="External"/><Relationship Id="rId58" Type="http://schemas.openxmlformats.org/officeDocument/2006/relationships/hyperlink" Target="https://drive.google.com/open?id=1rfA6JEinVHLlU62biom1WnHmYUyHK3LZ" TargetMode="External"/><Relationship Id="rId66" Type="http://schemas.openxmlformats.org/officeDocument/2006/relationships/hyperlink" Target="https://drive.google.com/open?id=1S005R2Cpbqnk9mbgXS4xmAW1414Y2AvE" TargetMode="External"/><Relationship Id="rId5" Type="http://schemas.openxmlformats.org/officeDocument/2006/relationships/hyperlink" Target="https://drive.google.com/open?id=1PoNLTqAN_qhbKIfbfRQzuIMR0xL_N4M6" TargetMode="External"/><Relationship Id="rId15" Type="http://schemas.openxmlformats.org/officeDocument/2006/relationships/hyperlink" Target="https://drive.google.com/open?id=1Z9VRqD6gP5TFPs8vgGYPTCcvNprVAtaZ" TargetMode="External"/><Relationship Id="rId23" Type="http://schemas.openxmlformats.org/officeDocument/2006/relationships/hyperlink" Target="https://drive.google.com/open?id=1fafJVwmrGYH9Ymx2fcmNzA3C9IDD6KzY" TargetMode="External"/><Relationship Id="rId28" Type="http://schemas.openxmlformats.org/officeDocument/2006/relationships/hyperlink" Target="https://drive.google.com/open?id=1x0m8LqbZLjjirxENZnUx_is2dDcEHRB3" TargetMode="External"/><Relationship Id="rId36" Type="http://schemas.openxmlformats.org/officeDocument/2006/relationships/hyperlink" Target="https://drive.google.com/open?id=1DgnKJnDJtVUlt4G1GKm-UNOKQ7jldgXB" TargetMode="External"/><Relationship Id="rId49" Type="http://schemas.openxmlformats.org/officeDocument/2006/relationships/hyperlink" Target="https://drive.google.com/open?id=1diglg4qzTVdYdT7-rzE_CZsQJv_jodZ2" TargetMode="External"/><Relationship Id="rId57" Type="http://schemas.openxmlformats.org/officeDocument/2006/relationships/hyperlink" Target="https://drive.google.com/open?id=1RDed7UaO1suj2S1IKGoPEFpjXrvJbGaC" TargetMode="External"/><Relationship Id="rId61" Type="http://schemas.openxmlformats.org/officeDocument/2006/relationships/hyperlink" Target="https://drive.google.com/open?id=1V8bGkhnXdJMOImJ0b62a4OtUmTk5ff16" TargetMode="External"/><Relationship Id="rId10" Type="http://schemas.openxmlformats.org/officeDocument/2006/relationships/hyperlink" Target="https://drive.google.com/open?id=1Yh_jcjo9hV-M2djuqx8YqxaKiL2uphs2" TargetMode="External"/><Relationship Id="rId19" Type="http://schemas.openxmlformats.org/officeDocument/2006/relationships/hyperlink" Target="https://drive.google.com/open?id=1DUqL9RvfX9JLASpSp4gkKIX8ACAJk6p_" TargetMode="External"/><Relationship Id="rId31" Type="http://schemas.openxmlformats.org/officeDocument/2006/relationships/hyperlink" Target="https://drive.google.com/open?id=1eiEno-bgcXAAMZqKL7ZrukmhmEX1NMPM" TargetMode="External"/><Relationship Id="rId44" Type="http://schemas.openxmlformats.org/officeDocument/2006/relationships/hyperlink" Target="https://drive.google.com/open?id=1eBbriF5JJgS58qTtxZA_ps5i8qk2-mhO" TargetMode="External"/><Relationship Id="rId52" Type="http://schemas.openxmlformats.org/officeDocument/2006/relationships/hyperlink" Target="https://drive.google.com/open?id=1dUbWziRg9J9hQC1b6SrvUn60T91YJMxG" TargetMode="External"/><Relationship Id="rId60" Type="http://schemas.openxmlformats.org/officeDocument/2006/relationships/hyperlink" Target="https://drive.google.com/open?id=1PtZGBc5bW8NUptHy5RxDt1FTyhn8_kS6" TargetMode="External"/><Relationship Id="rId65" Type="http://schemas.openxmlformats.org/officeDocument/2006/relationships/hyperlink" Target="https://drive.google.com/open?id=1mFPsC6-qXUBIdWZR_S3pgKrPTds7G19c" TargetMode="External"/><Relationship Id="rId4" Type="http://schemas.openxmlformats.org/officeDocument/2006/relationships/hyperlink" Target="https://drive.google.com/open?id=1rv-qh7LaX2WBmnpY2KW6a3sT-aoUA04t" TargetMode="External"/><Relationship Id="rId9" Type="http://schemas.openxmlformats.org/officeDocument/2006/relationships/hyperlink" Target="https://drive.google.com/open?id=1tIStEjRlvRsz75_U-E6y6EZEku-LClQX" TargetMode="External"/><Relationship Id="rId14" Type="http://schemas.openxmlformats.org/officeDocument/2006/relationships/hyperlink" Target="https://drive.google.com/open?id=1_M43QAtuQBaKXFjgPYTUJ_MLm_weZmXl" TargetMode="External"/><Relationship Id="rId22" Type="http://schemas.openxmlformats.org/officeDocument/2006/relationships/hyperlink" Target="https://drive.google.com/open?id=14GkMlBuK8CLrBmefRhUDV-yPvOIUZpZZ" TargetMode="External"/><Relationship Id="rId27" Type="http://schemas.openxmlformats.org/officeDocument/2006/relationships/hyperlink" Target="https://drive.google.com/open?id=1C4kEqCReet353vdtnqHqgXtYEkpfC4Ms" TargetMode="External"/><Relationship Id="rId30" Type="http://schemas.openxmlformats.org/officeDocument/2006/relationships/hyperlink" Target="https://drive.google.com/open?id=1Db31IWCMg_wCg0paUwFwLhN0Mv2U_tn1" TargetMode="External"/><Relationship Id="rId35" Type="http://schemas.openxmlformats.org/officeDocument/2006/relationships/hyperlink" Target="https://drive.google.com/open?id=1VBRD6O76FcmisLp0gvuJ6iR2hdevZ-Aj" TargetMode="External"/><Relationship Id="rId43" Type="http://schemas.openxmlformats.org/officeDocument/2006/relationships/hyperlink" Target="https://drive.google.com/open?id=1AVI8ZBxL70TFPeUFdg27RSsLfOiP-Pj1" TargetMode="External"/><Relationship Id="rId48" Type="http://schemas.openxmlformats.org/officeDocument/2006/relationships/hyperlink" Target="https://drive.google.com/open?id=1dGa7o79ubasfGNEm36y_0dFLwqKSfuNv" TargetMode="External"/><Relationship Id="rId56" Type="http://schemas.openxmlformats.org/officeDocument/2006/relationships/hyperlink" Target="https://drive.google.com/open?id=1KOvVupVeDMhmdUlUwFHw-U3jT7Se8u9S" TargetMode="External"/><Relationship Id="rId64" Type="http://schemas.openxmlformats.org/officeDocument/2006/relationships/hyperlink" Target="https://drive.google.com/open?id=1TgWYbA-qBT9Akp7afAthc8_l_uvD4yuO" TargetMode="External"/><Relationship Id="rId69" Type="http://schemas.openxmlformats.org/officeDocument/2006/relationships/hyperlink" Target="https://drive.google.com/open?id=18vSsvN0HdExh7iZpvwCOZXvSC2KGixZF" TargetMode="External"/><Relationship Id="rId8" Type="http://schemas.openxmlformats.org/officeDocument/2006/relationships/hyperlink" Target="https://drive.google.com/open?id=1JInyLDkZ8P-SLusMYbpUfkXEXyia_O3C" TargetMode="External"/><Relationship Id="rId51" Type="http://schemas.openxmlformats.org/officeDocument/2006/relationships/hyperlink" Target="https://drive.google.com/open?id=10JUvj9aX55l9K4vfu5TpnU7n4-cQ4dQR" TargetMode="External"/><Relationship Id="rId3" Type="http://schemas.openxmlformats.org/officeDocument/2006/relationships/hyperlink" Target="https://drive.google.com/open?id=1q17XsYYxaC9glGVLvamEZbz0KEu5CpRx" TargetMode="External"/><Relationship Id="rId12" Type="http://schemas.openxmlformats.org/officeDocument/2006/relationships/hyperlink" Target="https://drive.google.com/open?id=1EpaIl_IoooxwCgBYPArk3ij7YpT6g0C5" TargetMode="External"/><Relationship Id="rId17" Type="http://schemas.openxmlformats.org/officeDocument/2006/relationships/hyperlink" Target="https://drive.google.com/open?id=1wEBzqQTOCtS-r9oD5y0m1UvIsX6Ge4at" TargetMode="External"/><Relationship Id="rId25" Type="http://schemas.openxmlformats.org/officeDocument/2006/relationships/hyperlink" Target="https://drive.google.com/open?id=1a7_bkZJ_EGsLyi2grWJNaj_wJ8ycwzr-" TargetMode="External"/><Relationship Id="rId33" Type="http://schemas.openxmlformats.org/officeDocument/2006/relationships/hyperlink" Target="https://drive.google.com/open?id=1oqLBJvV6PnkLjKRntC-95Ky7_jr7oSSJ" TargetMode="External"/><Relationship Id="rId38" Type="http://schemas.openxmlformats.org/officeDocument/2006/relationships/hyperlink" Target="https://drive.google.com/open?id=1mBtClmXoo98SFpSerby0JKb5Isms1HQt" TargetMode="External"/><Relationship Id="rId46" Type="http://schemas.openxmlformats.org/officeDocument/2006/relationships/hyperlink" Target="https://drive.google.com/open?id=1fZ170tTlRBgGsdAFKSURZTphoOYzfITT" TargetMode="External"/><Relationship Id="rId59" Type="http://schemas.openxmlformats.org/officeDocument/2006/relationships/hyperlink" Target="https://drive.google.com/open?id=1P96jQoO17sreeSErOteRit0ANZz3oKj1" TargetMode="External"/><Relationship Id="rId67" Type="http://schemas.openxmlformats.org/officeDocument/2006/relationships/hyperlink" Target="https://drive.google.com/open?id=1x7iGcxXwV-2j_K9NQWYwfJFK9lBgJVyy" TargetMode="External"/><Relationship Id="rId20" Type="http://schemas.openxmlformats.org/officeDocument/2006/relationships/hyperlink" Target="https://drive.google.com/open?id=1dhGbVbpEsBTb_nVH4zehbTnJDV0hwWrb" TargetMode="External"/><Relationship Id="rId41" Type="http://schemas.openxmlformats.org/officeDocument/2006/relationships/hyperlink" Target="https://drive.google.com/open?id=1eH41IbK-t-_QoRO-kp09dmYkhCKYYxyE" TargetMode="External"/><Relationship Id="rId54" Type="http://schemas.openxmlformats.org/officeDocument/2006/relationships/hyperlink" Target="https://drive.google.com/open?id=1yODiQ4OWdk26PDkPVE9QkhAhPVjZB3vk" TargetMode="External"/><Relationship Id="rId62" Type="http://schemas.openxmlformats.org/officeDocument/2006/relationships/hyperlink" Target="https://drive.google.com/open?id=1k4EjLuEdKXI1pDFbKZwCRp4iCbkb6jY4" TargetMode="External"/><Relationship Id="rId70" Type="http://schemas.openxmlformats.org/officeDocument/2006/relationships/hyperlink" Target="https://drive.google.com/open?id=1NVtzexMRYb-WYtxzyM-TlOg-In9IgifS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_rrLQ1iAjotzfPYx72WCkh_-iLd1C7kj" TargetMode="External"/><Relationship Id="rId3" Type="http://schemas.openxmlformats.org/officeDocument/2006/relationships/hyperlink" Target="https://drive.google.com/open?id=1BLwLnDau27WbrVSNxm8K-Ee4fIAFDU1w" TargetMode="External"/><Relationship Id="rId7" Type="http://schemas.openxmlformats.org/officeDocument/2006/relationships/hyperlink" Target="https://drive.google.com/open?id=1sCfCaaDwS_u0oNVNRIjSMU7XrzqjSEH8" TargetMode="External"/><Relationship Id="rId2" Type="http://schemas.openxmlformats.org/officeDocument/2006/relationships/hyperlink" Target="https://drive.google.com/open?id=18w7SxigNgJjINDMQEjtEV-9Ip_mE6yyX" TargetMode="External"/><Relationship Id="rId1" Type="http://schemas.openxmlformats.org/officeDocument/2006/relationships/hyperlink" Target="https://drive.google.com/open?id=1xMvvJGD0yZUj4eU7DCDccgP4R48SWB8K" TargetMode="External"/><Relationship Id="rId6" Type="http://schemas.openxmlformats.org/officeDocument/2006/relationships/hyperlink" Target="https://drive.google.com/open?id=1N-WUKjvL7A1XdpgBtPvq6sy7xqlrWaDj" TargetMode="External"/><Relationship Id="rId5" Type="http://schemas.openxmlformats.org/officeDocument/2006/relationships/hyperlink" Target="https://drive.google.com/open?id=148m5CTNngI4xD3a_QwdgH5Tc2RyG0lj8" TargetMode="External"/><Relationship Id="rId10" Type="http://schemas.openxmlformats.org/officeDocument/2006/relationships/hyperlink" Target="https://drive.google.com/open?id=1t-QMeUH0nmr_jDM6g-DUk-jNUnbH3ZIh" TargetMode="External"/><Relationship Id="rId4" Type="http://schemas.openxmlformats.org/officeDocument/2006/relationships/hyperlink" Target="https://drive.google.com/open?id=1pHntqkfNe0Eh8v2qp3r8pnio2Z5X-rvc" TargetMode="External"/><Relationship Id="rId9" Type="http://schemas.openxmlformats.org/officeDocument/2006/relationships/hyperlink" Target="https://drive.google.com/open?id=1zUhHNu824Fx6DsnkUwcEJLTFMn-rjxOd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u0ERRcH6ZpW8fLrLgzKWxpYyzdq3dHmh" TargetMode="External"/><Relationship Id="rId3" Type="http://schemas.openxmlformats.org/officeDocument/2006/relationships/hyperlink" Target="https://drive.google.com/open?id=1ImU9U9lmec5ZMciiYtIVwIOMQDB_JiE-" TargetMode="External"/><Relationship Id="rId7" Type="http://schemas.openxmlformats.org/officeDocument/2006/relationships/hyperlink" Target="https://drive.google.com/open?id=1zM51gk45y0HmwPmTqPLwMlN4A87k2Uh6" TargetMode="External"/><Relationship Id="rId2" Type="http://schemas.openxmlformats.org/officeDocument/2006/relationships/hyperlink" Target="https://drive.google.com/open?id=1FEZebTtftgUGktWhkZVrzn5iT34Vu9wB" TargetMode="External"/><Relationship Id="rId1" Type="http://schemas.openxmlformats.org/officeDocument/2006/relationships/hyperlink" Target="https://drive.google.com/open?id=1W2PDihINtcqkWehB2p9TC2LVxbt_LSii" TargetMode="External"/><Relationship Id="rId6" Type="http://schemas.openxmlformats.org/officeDocument/2006/relationships/hyperlink" Target="https://drive.google.com/open?id=1g_BH_vzj4_UaI0WGeKzKCJ2xOqGZnpJi" TargetMode="External"/><Relationship Id="rId5" Type="http://schemas.openxmlformats.org/officeDocument/2006/relationships/hyperlink" Target="https://drive.google.com/open?id=1P-3BRPy0Q8fPWb5mBRxV6kLQ6fLDvOGp" TargetMode="External"/><Relationship Id="rId10" Type="http://schemas.openxmlformats.org/officeDocument/2006/relationships/hyperlink" Target="https://drive.google.com/open?id=1Mfo07fIyLKIT2U_XC0knASfub9FAR6vf" TargetMode="External"/><Relationship Id="rId4" Type="http://schemas.openxmlformats.org/officeDocument/2006/relationships/hyperlink" Target="https://drive.google.com/open?id=1i9nZjS55K84aGZVpk7I9THEfNuSbmpta" TargetMode="External"/><Relationship Id="rId9" Type="http://schemas.openxmlformats.org/officeDocument/2006/relationships/hyperlink" Target="https://drive.google.com/open?id=1y19_OKth9EkGzQCLceIcUoMaKl4lQdV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A1B8A-A8A6-41EB-9553-3DE9C5F87778}">
  <sheetPr>
    <outlinePr summaryBelow="0" summaryRight="0"/>
  </sheetPr>
  <dimension ref="A1:AT18"/>
  <sheetViews>
    <sheetView workbookViewId="0">
      <pane ySplit="1" topLeftCell="A2" activePane="bottomLeft" state="frozen"/>
      <selection pane="bottomLeft" activeCell="E4" sqref="E4"/>
    </sheetView>
  </sheetViews>
  <sheetFormatPr defaultColWidth="14.42578125" defaultRowHeight="24.95" customHeight="1" x14ac:dyDescent="0.2"/>
  <cols>
    <col min="1" max="1" width="6.42578125" style="2" customWidth="1"/>
    <col min="2" max="3" width="21.5703125" style="2" customWidth="1"/>
    <col min="4" max="4" width="21.5703125" style="2" hidden="1" customWidth="1"/>
    <col min="5" max="52" width="21.5703125" style="2" customWidth="1"/>
    <col min="53" max="16384" width="14.42578125" style="2"/>
  </cols>
  <sheetData>
    <row r="1" spans="1:46" ht="24.95" customHeight="1" x14ac:dyDescent="0.2">
      <c r="A1" s="20" t="s">
        <v>484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467</v>
      </c>
      <c r="AD1" s="1" t="s">
        <v>468</v>
      </c>
      <c r="AE1" s="1" t="s">
        <v>469</v>
      </c>
      <c r="AF1" s="1" t="s">
        <v>470</v>
      </c>
      <c r="AG1" s="1" t="s">
        <v>471</v>
      </c>
      <c r="AH1" s="1" t="s">
        <v>472</v>
      </c>
      <c r="AI1" s="1" t="s">
        <v>475</v>
      </c>
      <c r="AJ1" s="1" t="s">
        <v>473</v>
      </c>
      <c r="AK1" s="1" t="s">
        <v>478</v>
      </c>
      <c r="AL1" s="1" t="s">
        <v>27</v>
      </c>
      <c r="AM1" s="1" t="s">
        <v>466</v>
      </c>
      <c r="AN1" s="1" t="s">
        <v>26</v>
      </c>
      <c r="AO1" s="1" t="s">
        <v>25</v>
      </c>
      <c r="AP1" s="1" t="s">
        <v>26</v>
      </c>
      <c r="AQ1" s="1" t="s">
        <v>27</v>
      </c>
      <c r="AR1" s="1" t="s">
        <v>25</v>
      </c>
      <c r="AS1" s="1" t="s">
        <v>26</v>
      </c>
      <c r="AT1" s="1" t="s">
        <v>27</v>
      </c>
    </row>
    <row r="2" spans="1:46" s="7" customFormat="1" ht="24.95" customHeight="1" x14ac:dyDescent="0.2">
      <c r="A2" s="7">
        <v>1</v>
      </c>
      <c r="B2" s="3">
        <v>44449.765625798609</v>
      </c>
      <c r="C2" s="4" t="s">
        <v>221</v>
      </c>
      <c r="D2" s="4">
        <v>0</v>
      </c>
      <c r="E2" s="4" t="s">
        <v>222</v>
      </c>
      <c r="F2" s="4" t="s">
        <v>208</v>
      </c>
      <c r="G2" s="4" t="s">
        <v>223</v>
      </c>
      <c r="H2" s="4" t="s">
        <v>224</v>
      </c>
      <c r="I2" s="5">
        <v>33622</v>
      </c>
      <c r="J2" s="4">
        <v>69301452</v>
      </c>
      <c r="K2" s="4">
        <v>2012</v>
      </c>
      <c r="L2" s="4">
        <v>9063023</v>
      </c>
      <c r="M2" s="4" t="s">
        <v>28</v>
      </c>
      <c r="N2" s="4" t="s">
        <v>83</v>
      </c>
      <c r="O2" s="4">
        <v>2017</v>
      </c>
      <c r="P2" s="4" t="s">
        <v>225</v>
      </c>
      <c r="Q2" s="4">
        <v>10.32</v>
      </c>
      <c r="R2" s="4">
        <v>11.26</v>
      </c>
      <c r="S2" s="8">
        <v>11.06</v>
      </c>
      <c r="T2" s="6" t="s">
        <v>226</v>
      </c>
      <c r="U2" s="6" t="s">
        <v>227</v>
      </c>
      <c r="V2" s="6" t="s">
        <v>228</v>
      </c>
      <c r="W2" s="6" t="s">
        <v>229</v>
      </c>
      <c r="X2" s="6" t="s">
        <v>230</v>
      </c>
      <c r="Y2" s="4" t="s">
        <v>28</v>
      </c>
      <c r="Z2" s="4" t="s">
        <v>31</v>
      </c>
      <c r="AA2" s="4" t="s">
        <v>30</v>
      </c>
      <c r="AB2" s="4" t="s">
        <v>32</v>
      </c>
      <c r="AC2" s="7">
        <f t="shared" ref="AC2:AC18" si="0">AVERAGE(Q2:S2)</f>
        <v>10.88</v>
      </c>
      <c r="AG2" s="7">
        <f t="shared" ref="AG2:AG18" si="1">AC2*(1-0.04*(AD2+(AE2)/2+AF2/4))</f>
        <v>10.88</v>
      </c>
      <c r="AH2" s="7">
        <v>1</v>
      </c>
      <c r="AI2" s="7">
        <f>AG2*AH2</f>
        <v>10.88</v>
      </c>
      <c r="AJ2" s="7" t="s">
        <v>480</v>
      </c>
      <c r="AK2" s="19"/>
    </row>
    <row r="3" spans="1:46" s="7" customFormat="1" ht="24.95" customHeight="1" x14ac:dyDescent="0.2">
      <c r="A3" s="7">
        <v>2</v>
      </c>
      <c r="B3" s="3">
        <v>44448.832928055555</v>
      </c>
      <c r="C3" s="4" t="s">
        <v>206</v>
      </c>
      <c r="D3" s="4">
        <v>0</v>
      </c>
      <c r="E3" s="4" t="s">
        <v>207</v>
      </c>
      <c r="F3" s="4" t="s">
        <v>208</v>
      </c>
      <c r="G3" s="4" t="s">
        <v>209</v>
      </c>
      <c r="H3" s="4" t="s">
        <v>210</v>
      </c>
      <c r="I3" s="5">
        <v>33801</v>
      </c>
      <c r="J3" s="8" t="s">
        <v>211</v>
      </c>
      <c r="K3" s="4">
        <v>2015</v>
      </c>
      <c r="L3" s="4">
        <v>39084160</v>
      </c>
      <c r="M3" s="4" t="s">
        <v>28</v>
      </c>
      <c r="N3" s="4" t="s">
        <v>212</v>
      </c>
      <c r="O3" s="4">
        <v>2019</v>
      </c>
      <c r="P3" s="4" t="s">
        <v>213</v>
      </c>
      <c r="Q3" s="4">
        <v>10.45</v>
      </c>
      <c r="R3" s="4">
        <v>10.43</v>
      </c>
      <c r="S3" s="4">
        <v>10.85</v>
      </c>
      <c r="T3" s="6" t="s">
        <v>214</v>
      </c>
      <c r="U3" s="6" t="s">
        <v>215</v>
      </c>
      <c r="V3" s="6" t="s">
        <v>216</v>
      </c>
      <c r="W3" s="6" t="s">
        <v>217</v>
      </c>
      <c r="X3" s="6" t="s">
        <v>218</v>
      </c>
      <c r="Y3" s="4" t="s">
        <v>28</v>
      </c>
      <c r="Z3" s="4" t="s">
        <v>31</v>
      </c>
      <c r="AA3" s="4" t="s">
        <v>30</v>
      </c>
      <c r="AB3" s="4" t="s">
        <v>32</v>
      </c>
      <c r="AC3" s="7">
        <f t="shared" si="0"/>
        <v>10.576666666666666</v>
      </c>
      <c r="AE3" s="7">
        <v>1</v>
      </c>
      <c r="AF3" s="7">
        <v>1</v>
      </c>
      <c r="AG3" s="7">
        <f t="shared" si="1"/>
        <v>10.259366666666667</v>
      </c>
      <c r="AH3" s="7">
        <v>1</v>
      </c>
      <c r="AI3" s="7">
        <f t="shared" ref="AI3:AI18" si="2">AG3*AH3</f>
        <v>10.259366666666667</v>
      </c>
      <c r="AJ3" s="7" t="s">
        <v>480</v>
      </c>
    </row>
    <row r="4" spans="1:46" s="7" customFormat="1" ht="24.95" customHeight="1" x14ac:dyDescent="0.2">
      <c r="A4" s="7">
        <v>3</v>
      </c>
      <c r="B4" s="3">
        <v>44445.402540925927</v>
      </c>
      <c r="C4" s="4" t="s">
        <v>111</v>
      </c>
      <c r="D4" s="4">
        <v>0</v>
      </c>
      <c r="E4" s="4" t="s">
        <v>112</v>
      </c>
      <c r="F4" s="4" t="s">
        <v>113</v>
      </c>
      <c r="G4" s="4" t="s">
        <v>114</v>
      </c>
      <c r="H4" s="4" t="s">
        <v>115</v>
      </c>
      <c r="I4" s="5">
        <v>34274</v>
      </c>
      <c r="J4" s="8" t="s">
        <v>116</v>
      </c>
      <c r="K4" s="4">
        <v>2015</v>
      </c>
      <c r="L4" s="4">
        <v>39053505</v>
      </c>
      <c r="M4" s="4" t="s">
        <v>28</v>
      </c>
      <c r="N4" s="4" t="s">
        <v>117</v>
      </c>
      <c r="O4" s="4">
        <v>2018</v>
      </c>
      <c r="P4" s="4" t="s">
        <v>38</v>
      </c>
      <c r="Q4" s="4">
        <v>10.25</v>
      </c>
      <c r="R4" s="4">
        <v>10</v>
      </c>
      <c r="S4" s="4">
        <v>10</v>
      </c>
      <c r="T4" s="6" t="s">
        <v>118</v>
      </c>
      <c r="U4" s="6" t="s">
        <v>119</v>
      </c>
      <c r="V4" s="6" t="s">
        <v>120</v>
      </c>
      <c r="W4" s="6" t="s">
        <v>121</v>
      </c>
      <c r="X4" s="6" t="s">
        <v>122</v>
      </c>
      <c r="Y4" s="4" t="s">
        <v>28</v>
      </c>
      <c r="Z4" s="4" t="s">
        <v>31</v>
      </c>
      <c r="AA4" s="4" t="s">
        <v>30</v>
      </c>
      <c r="AB4" s="4" t="s">
        <v>32</v>
      </c>
      <c r="AC4" s="7">
        <f t="shared" si="0"/>
        <v>10.083333333333334</v>
      </c>
      <c r="AF4" s="7">
        <v>3</v>
      </c>
      <c r="AG4" s="7">
        <f t="shared" si="1"/>
        <v>9.7808333333333337</v>
      </c>
      <c r="AH4" s="7">
        <v>1</v>
      </c>
      <c r="AI4" s="7">
        <f t="shared" si="2"/>
        <v>9.7808333333333337</v>
      </c>
      <c r="AJ4" s="7" t="s">
        <v>480</v>
      </c>
    </row>
    <row r="5" spans="1:46" s="7" customFormat="1" ht="24.95" customHeight="1" x14ac:dyDescent="0.2">
      <c r="A5" s="7">
        <v>4</v>
      </c>
      <c r="B5" s="3">
        <v>44445.947672407405</v>
      </c>
      <c r="C5" s="4" t="s">
        <v>125</v>
      </c>
      <c r="D5" s="4">
        <v>0</v>
      </c>
      <c r="E5" s="4" t="s">
        <v>126</v>
      </c>
      <c r="F5" s="4" t="s">
        <v>127</v>
      </c>
      <c r="G5" s="4" t="s">
        <v>128</v>
      </c>
      <c r="H5" s="4" t="s">
        <v>129</v>
      </c>
      <c r="I5" s="5">
        <v>33924</v>
      </c>
      <c r="J5" s="8" t="s">
        <v>130</v>
      </c>
      <c r="K5" s="4">
        <v>2010</v>
      </c>
      <c r="L5" s="4">
        <v>40894</v>
      </c>
      <c r="M5" s="4" t="s">
        <v>28</v>
      </c>
      <c r="N5" s="4" t="s">
        <v>131</v>
      </c>
      <c r="O5" s="4">
        <v>2014</v>
      </c>
      <c r="P5" s="4" t="s">
        <v>132</v>
      </c>
      <c r="Q5" s="9">
        <v>10.01</v>
      </c>
      <c r="R5" s="4">
        <v>10.130000000000001</v>
      </c>
      <c r="S5" s="4">
        <v>10.56</v>
      </c>
      <c r="T5" s="6" t="s">
        <v>133</v>
      </c>
      <c r="U5" s="6" t="s">
        <v>134</v>
      </c>
      <c r="V5" s="6" t="s">
        <v>135</v>
      </c>
      <c r="W5" s="6" t="s">
        <v>136</v>
      </c>
      <c r="X5" s="6" t="s">
        <v>137</v>
      </c>
      <c r="Y5" s="4" t="s">
        <v>28</v>
      </c>
      <c r="Z5" s="4" t="s">
        <v>31</v>
      </c>
      <c r="AA5" s="4" t="s">
        <v>32</v>
      </c>
      <c r="AB5" s="4" t="s">
        <v>30</v>
      </c>
      <c r="AC5" s="7">
        <f t="shared" si="0"/>
        <v>10.233333333333334</v>
      </c>
      <c r="AD5" s="7">
        <v>1</v>
      </c>
      <c r="AF5" s="7">
        <v>3</v>
      </c>
      <c r="AG5" s="7">
        <f t="shared" si="1"/>
        <v>9.5169999999999995</v>
      </c>
      <c r="AH5" s="7">
        <v>1</v>
      </c>
      <c r="AI5" s="7">
        <f t="shared" si="2"/>
        <v>9.5169999999999995</v>
      </c>
      <c r="AJ5" s="7" t="s">
        <v>480</v>
      </c>
    </row>
    <row r="6" spans="1:46" s="16" customFormat="1" ht="24.95" customHeight="1" x14ac:dyDescent="0.2">
      <c r="A6" s="7">
        <v>5</v>
      </c>
      <c r="B6" s="11">
        <v>44447.831403819444</v>
      </c>
      <c r="C6" s="12" t="s">
        <v>192</v>
      </c>
      <c r="D6" s="12">
        <v>0</v>
      </c>
      <c r="E6" s="12" t="s">
        <v>193</v>
      </c>
      <c r="F6" s="12" t="s">
        <v>194</v>
      </c>
      <c r="G6" s="12" t="s">
        <v>195</v>
      </c>
      <c r="H6" s="12" t="s">
        <v>196</v>
      </c>
      <c r="I6" s="13">
        <v>33358</v>
      </c>
      <c r="J6" s="14" t="s">
        <v>197</v>
      </c>
      <c r="K6" s="12">
        <v>2009</v>
      </c>
      <c r="L6" s="12">
        <v>9055963</v>
      </c>
      <c r="M6" s="12" t="s">
        <v>28</v>
      </c>
      <c r="N6" s="12" t="s">
        <v>198</v>
      </c>
      <c r="O6" s="12">
        <v>2012</v>
      </c>
      <c r="P6" s="12" t="s">
        <v>64</v>
      </c>
      <c r="Q6" s="12">
        <v>13.15</v>
      </c>
      <c r="R6" s="12">
        <v>13.64</v>
      </c>
      <c r="S6" s="12">
        <v>14.39</v>
      </c>
      <c r="T6" s="15" t="s">
        <v>199</v>
      </c>
      <c r="U6" s="15" t="s">
        <v>200</v>
      </c>
      <c r="V6" s="15" t="s">
        <v>201</v>
      </c>
      <c r="W6" s="15" t="s">
        <v>202</v>
      </c>
      <c r="X6" s="15" t="s">
        <v>203</v>
      </c>
      <c r="Y6" s="12" t="s">
        <v>28</v>
      </c>
      <c r="Z6" s="12" t="s">
        <v>31</v>
      </c>
      <c r="AA6" s="12" t="s">
        <v>30</v>
      </c>
      <c r="AB6" s="12" t="s">
        <v>32</v>
      </c>
      <c r="AC6" s="16">
        <f t="shared" si="0"/>
        <v>13.726666666666667</v>
      </c>
      <c r="AG6" s="16">
        <f t="shared" si="1"/>
        <v>13.726666666666667</v>
      </c>
      <c r="AH6" s="16">
        <v>0.65</v>
      </c>
      <c r="AI6" s="16">
        <f t="shared" si="2"/>
        <v>8.9223333333333343</v>
      </c>
      <c r="AK6" s="16" t="s">
        <v>477</v>
      </c>
    </row>
    <row r="7" spans="1:46" s="16" customFormat="1" ht="24.95" customHeight="1" x14ac:dyDescent="0.2">
      <c r="A7" s="7">
        <v>6</v>
      </c>
      <c r="B7" s="11">
        <v>44445.387031863429</v>
      </c>
      <c r="C7" s="12" t="s">
        <v>87</v>
      </c>
      <c r="D7" s="12">
        <v>0</v>
      </c>
      <c r="E7" s="12" t="s">
        <v>88</v>
      </c>
      <c r="F7" s="12" t="s">
        <v>89</v>
      </c>
      <c r="G7" s="12" t="s">
        <v>90</v>
      </c>
      <c r="H7" s="12" t="s">
        <v>91</v>
      </c>
      <c r="I7" s="13">
        <v>32656</v>
      </c>
      <c r="J7" s="14" t="s">
        <v>92</v>
      </c>
      <c r="K7" s="12">
        <v>2007</v>
      </c>
      <c r="L7" s="12">
        <v>9085994</v>
      </c>
      <c r="M7" s="12" t="s">
        <v>28</v>
      </c>
      <c r="N7" s="12" t="s">
        <v>84</v>
      </c>
      <c r="O7" s="12">
        <v>2011</v>
      </c>
      <c r="P7" s="12" t="s">
        <v>93</v>
      </c>
      <c r="Q7" s="14">
        <v>11.06</v>
      </c>
      <c r="R7" s="12">
        <v>10.8</v>
      </c>
      <c r="S7" s="12">
        <v>10.48</v>
      </c>
      <c r="T7" s="15" t="s">
        <v>94</v>
      </c>
      <c r="U7" s="18" t="s">
        <v>95</v>
      </c>
      <c r="V7" s="15" t="s">
        <v>96</v>
      </c>
      <c r="W7" s="15" t="s">
        <v>97</v>
      </c>
      <c r="X7" s="15" t="s">
        <v>98</v>
      </c>
      <c r="Y7" s="12" t="s">
        <v>28</v>
      </c>
      <c r="Z7" s="12" t="s">
        <v>31</v>
      </c>
      <c r="AA7" s="12" t="s">
        <v>30</v>
      </c>
      <c r="AB7" s="12" t="s">
        <v>32</v>
      </c>
      <c r="AC7" s="16">
        <f t="shared" si="0"/>
        <v>10.780000000000001</v>
      </c>
      <c r="AD7" s="16">
        <v>0</v>
      </c>
      <c r="AE7" s="16">
        <v>0</v>
      </c>
      <c r="AF7" s="16">
        <v>0</v>
      </c>
      <c r="AG7" s="16">
        <f t="shared" si="1"/>
        <v>10.780000000000001</v>
      </c>
      <c r="AH7" s="16">
        <v>0.8</v>
      </c>
      <c r="AI7" s="16">
        <f t="shared" si="2"/>
        <v>8.6240000000000006</v>
      </c>
      <c r="AJ7" s="16" t="s">
        <v>483</v>
      </c>
      <c r="AK7" s="17" t="s">
        <v>476</v>
      </c>
    </row>
    <row r="8" spans="1:46" s="7" customFormat="1" ht="24.95" customHeight="1" x14ac:dyDescent="0.2">
      <c r="A8" s="7">
        <v>7</v>
      </c>
      <c r="B8" s="3">
        <v>44453.996818101848</v>
      </c>
      <c r="C8" s="4" t="s">
        <v>371</v>
      </c>
      <c r="D8" s="4">
        <v>0</v>
      </c>
      <c r="E8" s="4" t="s">
        <v>123</v>
      </c>
      <c r="F8" s="4" t="s">
        <v>372</v>
      </c>
      <c r="G8" s="4" t="s">
        <v>124</v>
      </c>
      <c r="H8" s="4" t="s">
        <v>373</v>
      </c>
      <c r="I8" s="5">
        <v>32301</v>
      </c>
      <c r="J8" s="8" t="s">
        <v>374</v>
      </c>
      <c r="K8" s="4">
        <v>2006</v>
      </c>
      <c r="L8" s="4">
        <v>9070571</v>
      </c>
      <c r="M8" s="4" t="s">
        <v>28</v>
      </c>
      <c r="N8" s="4" t="s">
        <v>375</v>
      </c>
      <c r="O8" s="4">
        <v>2009</v>
      </c>
      <c r="P8" s="4" t="s">
        <v>184</v>
      </c>
      <c r="Q8" s="4">
        <v>10.82</v>
      </c>
      <c r="R8" s="4">
        <v>10.199999999999999</v>
      </c>
      <c r="S8" s="4">
        <v>10.98</v>
      </c>
      <c r="T8" s="6" t="s">
        <v>376</v>
      </c>
      <c r="U8" s="6" t="s">
        <v>377</v>
      </c>
      <c r="V8" s="6" t="s">
        <v>378</v>
      </c>
      <c r="W8" s="6" t="s">
        <v>379</v>
      </c>
      <c r="X8" s="6" t="s">
        <v>380</v>
      </c>
      <c r="Y8" s="4" t="s">
        <v>28</v>
      </c>
      <c r="Z8" s="4" t="s">
        <v>31</v>
      </c>
      <c r="AA8" s="4" t="s">
        <v>32</v>
      </c>
      <c r="AB8" s="4" t="s">
        <v>30</v>
      </c>
      <c r="AC8" s="7">
        <f t="shared" si="0"/>
        <v>10.666666666666666</v>
      </c>
      <c r="AG8" s="7">
        <f t="shared" si="1"/>
        <v>10.666666666666666</v>
      </c>
      <c r="AH8" s="7">
        <v>0.8</v>
      </c>
      <c r="AI8" s="7">
        <f t="shared" si="2"/>
        <v>8.5333333333333332</v>
      </c>
      <c r="AJ8" s="7" t="s">
        <v>480</v>
      </c>
    </row>
    <row r="9" spans="1:46" s="7" customFormat="1" ht="24.95" customHeight="1" x14ac:dyDescent="0.2">
      <c r="A9" s="7">
        <v>8</v>
      </c>
      <c r="B9" s="3">
        <v>44454.730311087958</v>
      </c>
      <c r="C9" s="4" t="s">
        <v>391</v>
      </c>
      <c r="D9" s="4">
        <v>0</v>
      </c>
      <c r="E9" s="4" t="s">
        <v>392</v>
      </c>
      <c r="F9" s="4" t="s">
        <v>393</v>
      </c>
      <c r="G9" s="4" t="s">
        <v>394</v>
      </c>
      <c r="H9" s="4" t="s">
        <v>395</v>
      </c>
      <c r="I9" s="5">
        <v>33113</v>
      </c>
      <c r="J9" s="8" t="s">
        <v>396</v>
      </c>
      <c r="K9" s="4">
        <v>2010</v>
      </c>
      <c r="L9" s="4">
        <v>5072307</v>
      </c>
      <c r="M9" s="4" t="s">
        <v>28</v>
      </c>
      <c r="N9" s="4" t="s">
        <v>397</v>
      </c>
      <c r="O9" s="4">
        <v>2013</v>
      </c>
      <c r="P9" s="4" t="s">
        <v>398</v>
      </c>
      <c r="Q9" s="8">
        <v>10.6</v>
      </c>
      <c r="R9" s="4">
        <v>10.130000000000001</v>
      </c>
      <c r="S9" s="8" t="s">
        <v>474</v>
      </c>
      <c r="T9" s="6" t="s">
        <v>399</v>
      </c>
      <c r="U9" s="6" t="s">
        <v>400</v>
      </c>
      <c r="V9" s="6" t="s">
        <v>401</v>
      </c>
      <c r="W9" s="6" t="s">
        <v>402</v>
      </c>
      <c r="X9" s="6" t="s">
        <v>403</v>
      </c>
      <c r="Y9" s="4" t="s">
        <v>28</v>
      </c>
      <c r="Z9" s="4" t="s">
        <v>31</v>
      </c>
      <c r="AA9" s="4" t="s">
        <v>32</v>
      </c>
      <c r="AB9" s="4" t="s">
        <v>30</v>
      </c>
      <c r="AC9" s="7">
        <f t="shared" si="0"/>
        <v>10.365</v>
      </c>
      <c r="AF9" s="7">
        <v>2</v>
      </c>
      <c r="AG9" s="7">
        <f t="shared" si="1"/>
        <v>10.1577</v>
      </c>
      <c r="AH9" s="7">
        <v>0.8</v>
      </c>
      <c r="AI9" s="7">
        <f t="shared" si="2"/>
        <v>8.1261600000000005</v>
      </c>
      <c r="AJ9" s="7" t="s">
        <v>480</v>
      </c>
    </row>
    <row r="10" spans="1:46" s="7" customFormat="1" ht="24.95" customHeight="1" x14ac:dyDescent="0.2">
      <c r="A10" s="7">
        <v>9</v>
      </c>
      <c r="B10" s="3">
        <v>44450.496722638884</v>
      </c>
      <c r="C10" s="4" t="s">
        <v>253</v>
      </c>
      <c r="D10" s="4">
        <v>0</v>
      </c>
      <c r="E10" s="4" t="s">
        <v>254</v>
      </c>
      <c r="F10" s="4" t="s">
        <v>255</v>
      </c>
      <c r="G10" s="4" t="s">
        <v>256</v>
      </c>
      <c r="H10" s="4" t="s">
        <v>257</v>
      </c>
      <c r="I10" s="5">
        <v>34924</v>
      </c>
      <c r="J10" s="8" t="s">
        <v>258</v>
      </c>
      <c r="K10" s="4">
        <v>2014</v>
      </c>
      <c r="L10" s="4">
        <v>39074925</v>
      </c>
      <c r="M10" s="4" t="s">
        <v>28</v>
      </c>
      <c r="N10" s="4" t="s">
        <v>259</v>
      </c>
      <c r="O10" s="4">
        <v>2017</v>
      </c>
      <c r="P10" s="4" t="s">
        <v>38</v>
      </c>
      <c r="Q10" s="4">
        <v>10.8</v>
      </c>
      <c r="R10" s="8">
        <v>12.6</v>
      </c>
      <c r="S10" s="8">
        <v>13.4</v>
      </c>
      <c r="T10" s="6" t="s">
        <v>260</v>
      </c>
      <c r="U10" s="6" t="s">
        <v>261</v>
      </c>
      <c r="V10" s="6" t="s">
        <v>262</v>
      </c>
      <c r="W10" s="6" t="s">
        <v>263</v>
      </c>
      <c r="X10" s="6" t="s">
        <v>264</v>
      </c>
      <c r="Y10" s="4" t="s">
        <v>28</v>
      </c>
      <c r="Z10" s="4" t="s">
        <v>31</v>
      </c>
      <c r="AA10" s="4" t="s">
        <v>37</v>
      </c>
      <c r="AB10" s="4" t="s">
        <v>32</v>
      </c>
      <c r="AC10" s="7">
        <f t="shared" si="0"/>
        <v>12.266666666666666</v>
      </c>
      <c r="AG10" s="7">
        <f t="shared" si="1"/>
        <v>12.266666666666666</v>
      </c>
      <c r="AH10" s="7">
        <v>0.65</v>
      </c>
      <c r="AI10" s="7">
        <f t="shared" si="2"/>
        <v>7.9733333333333327</v>
      </c>
      <c r="AJ10" s="7" t="s">
        <v>480</v>
      </c>
    </row>
    <row r="11" spans="1:46" s="7" customFormat="1" ht="24.95" customHeight="1" x14ac:dyDescent="0.2">
      <c r="A11" s="7">
        <v>10</v>
      </c>
      <c r="B11" s="3">
        <v>44443.990503460649</v>
      </c>
      <c r="C11" s="4" t="s">
        <v>70</v>
      </c>
      <c r="D11" s="4">
        <v>0</v>
      </c>
      <c r="E11" s="4" t="s">
        <v>71</v>
      </c>
      <c r="F11" s="4" t="s">
        <v>72</v>
      </c>
      <c r="G11" s="4" t="s">
        <v>73</v>
      </c>
      <c r="H11" s="4" t="s">
        <v>74</v>
      </c>
      <c r="I11" s="5">
        <v>34822</v>
      </c>
      <c r="J11" s="8" t="s">
        <v>75</v>
      </c>
      <c r="K11" s="4">
        <v>2014</v>
      </c>
      <c r="L11" s="4">
        <v>39077068</v>
      </c>
      <c r="M11" s="4" t="s">
        <v>28</v>
      </c>
      <c r="N11" s="4" t="s">
        <v>76</v>
      </c>
      <c r="O11" s="4">
        <v>2018</v>
      </c>
      <c r="P11" s="4" t="s">
        <v>77</v>
      </c>
      <c r="Q11" s="4">
        <v>11.77</v>
      </c>
      <c r="R11" s="4">
        <v>10.71</v>
      </c>
      <c r="S11" s="4">
        <v>10.8</v>
      </c>
      <c r="T11" s="6" t="s">
        <v>78</v>
      </c>
      <c r="U11" s="6" t="s">
        <v>79</v>
      </c>
      <c r="V11" s="6" t="s">
        <v>80</v>
      </c>
      <c r="W11" s="6" t="s">
        <v>81</v>
      </c>
      <c r="X11" s="6" t="s">
        <v>82</v>
      </c>
      <c r="Y11" s="4" t="s">
        <v>28</v>
      </c>
      <c r="Z11" s="4" t="s">
        <v>31</v>
      </c>
      <c r="AA11" s="4" t="s">
        <v>31</v>
      </c>
      <c r="AB11" s="4" t="s">
        <v>32</v>
      </c>
      <c r="AC11" s="7">
        <f t="shared" si="0"/>
        <v>11.093333333333334</v>
      </c>
      <c r="AG11" s="7">
        <f t="shared" si="1"/>
        <v>11.093333333333334</v>
      </c>
      <c r="AH11" s="7">
        <v>0.65</v>
      </c>
      <c r="AI11" s="7">
        <f t="shared" si="2"/>
        <v>7.2106666666666674</v>
      </c>
      <c r="AJ11" s="7" t="s">
        <v>480</v>
      </c>
    </row>
    <row r="12" spans="1:46" s="7" customFormat="1" ht="24.95" customHeight="1" x14ac:dyDescent="0.2">
      <c r="A12" s="7">
        <v>11</v>
      </c>
      <c r="B12" s="3">
        <v>44455.453126469904</v>
      </c>
      <c r="C12" s="4" t="s">
        <v>417</v>
      </c>
      <c r="D12" s="4">
        <v>0</v>
      </c>
      <c r="E12" s="4" t="s">
        <v>418</v>
      </c>
      <c r="F12" s="4" t="s">
        <v>340</v>
      </c>
      <c r="G12" s="4" t="s">
        <v>419</v>
      </c>
      <c r="H12" s="4" t="s">
        <v>420</v>
      </c>
      <c r="I12" s="5">
        <v>32150</v>
      </c>
      <c r="J12" s="8" t="s">
        <v>421</v>
      </c>
      <c r="K12" s="4">
        <v>2006</v>
      </c>
      <c r="L12" s="4">
        <v>9071261</v>
      </c>
      <c r="M12" s="4" t="s">
        <v>28</v>
      </c>
      <c r="N12" s="4" t="s">
        <v>63</v>
      </c>
      <c r="O12" s="4">
        <v>2009</v>
      </c>
      <c r="P12" s="4" t="s">
        <v>35</v>
      </c>
      <c r="Q12" s="8">
        <v>10.5</v>
      </c>
      <c r="R12" s="4">
        <v>10.36</v>
      </c>
      <c r="S12" s="4">
        <v>11.37</v>
      </c>
      <c r="T12" s="6" t="s">
        <v>422</v>
      </c>
      <c r="U12" s="6" t="s">
        <v>423</v>
      </c>
      <c r="V12" s="6" t="s">
        <v>424</v>
      </c>
      <c r="W12" s="6" t="s">
        <v>425</v>
      </c>
      <c r="X12" s="6" t="s">
        <v>426</v>
      </c>
      <c r="Y12" s="4" t="s">
        <v>28</v>
      </c>
      <c r="Z12" s="4" t="s">
        <v>31</v>
      </c>
      <c r="AA12" s="4" t="s">
        <v>31</v>
      </c>
      <c r="AB12" s="4" t="s">
        <v>31</v>
      </c>
      <c r="AC12" s="7">
        <f t="shared" si="0"/>
        <v>10.743333333333332</v>
      </c>
      <c r="AF12" s="7">
        <v>2</v>
      </c>
      <c r="AG12" s="7">
        <f t="shared" si="1"/>
        <v>10.528466666666665</v>
      </c>
      <c r="AH12" s="7">
        <v>0.65</v>
      </c>
      <c r="AI12" s="7">
        <f t="shared" si="2"/>
        <v>6.8435033333333326</v>
      </c>
      <c r="AJ12" s="7" t="s">
        <v>480</v>
      </c>
    </row>
    <row r="13" spans="1:46" s="7" customFormat="1" ht="24.95" customHeight="1" x14ac:dyDescent="0.2">
      <c r="A13" s="7">
        <v>12</v>
      </c>
      <c r="B13" s="3">
        <v>44446.493866006946</v>
      </c>
      <c r="C13" s="4" t="s">
        <v>152</v>
      </c>
      <c r="D13" s="4">
        <v>0</v>
      </c>
      <c r="E13" s="4" t="s">
        <v>123</v>
      </c>
      <c r="F13" s="4" t="s">
        <v>153</v>
      </c>
      <c r="G13" s="4" t="s">
        <v>124</v>
      </c>
      <c r="H13" s="4" t="s">
        <v>154</v>
      </c>
      <c r="I13" s="5">
        <v>35579</v>
      </c>
      <c r="J13" s="8" t="s">
        <v>155</v>
      </c>
      <c r="K13" s="4">
        <v>2016</v>
      </c>
      <c r="L13" s="4">
        <v>39092183</v>
      </c>
      <c r="M13" s="4" t="s">
        <v>28</v>
      </c>
      <c r="N13" s="4" t="s">
        <v>156</v>
      </c>
      <c r="O13" s="4">
        <v>2019</v>
      </c>
      <c r="P13" s="4" t="s">
        <v>157</v>
      </c>
      <c r="Q13" s="4">
        <v>10.27</v>
      </c>
      <c r="R13" s="4">
        <v>10</v>
      </c>
      <c r="S13" s="4">
        <v>10.88</v>
      </c>
      <c r="T13" s="6" t="s">
        <v>158</v>
      </c>
      <c r="U13" s="6" t="s">
        <v>159</v>
      </c>
      <c r="V13" s="6" t="s">
        <v>160</v>
      </c>
      <c r="W13" s="6" t="s">
        <v>161</v>
      </c>
      <c r="X13" s="6" t="s">
        <v>162</v>
      </c>
      <c r="Y13" s="4" t="s">
        <v>28</v>
      </c>
      <c r="Z13" s="4" t="s">
        <v>31</v>
      </c>
      <c r="AA13" s="4" t="s">
        <v>31</v>
      </c>
      <c r="AB13" s="4" t="s">
        <v>31</v>
      </c>
      <c r="AC13" s="7">
        <f t="shared" si="0"/>
        <v>10.383333333333333</v>
      </c>
      <c r="AG13" s="7">
        <f t="shared" si="1"/>
        <v>10.383333333333333</v>
      </c>
      <c r="AH13" s="7">
        <v>0.65</v>
      </c>
      <c r="AI13" s="7">
        <f t="shared" si="2"/>
        <v>6.7491666666666665</v>
      </c>
      <c r="AJ13" s="7" t="s">
        <v>480</v>
      </c>
    </row>
    <row r="14" spans="1:46" s="16" customFormat="1" ht="24.95" customHeight="1" x14ac:dyDescent="0.2">
      <c r="A14" s="7">
        <v>13</v>
      </c>
      <c r="B14" s="11">
        <v>44452.788268379634</v>
      </c>
      <c r="C14" s="12" t="s">
        <v>342</v>
      </c>
      <c r="D14" s="12">
        <v>0</v>
      </c>
      <c r="E14" s="12" t="s">
        <v>343</v>
      </c>
      <c r="F14" s="12" t="s">
        <v>344</v>
      </c>
      <c r="G14" s="12" t="s">
        <v>345</v>
      </c>
      <c r="H14" s="12" t="s">
        <v>346</v>
      </c>
      <c r="I14" s="13">
        <v>32034</v>
      </c>
      <c r="J14" s="14" t="s">
        <v>347</v>
      </c>
      <c r="K14" s="12">
        <v>2011</v>
      </c>
      <c r="L14" s="12">
        <v>9037050</v>
      </c>
      <c r="M14" s="12" t="s">
        <v>28</v>
      </c>
      <c r="N14" s="12" t="s">
        <v>348</v>
      </c>
      <c r="O14" s="12">
        <v>2011</v>
      </c>
      <c r="P14" s="12" t="s">
        <v>38</v>
      </c>
      <c r="Q14" s="12">
        <v>10.49</v>
      </c>
      <c r="R14" s="14">
        <v>10.050000000000001</v>
      </c>
      <c r="S14" s="14">
        <v>10.119999999999999</v>
      </c>
      <c r="T14" s="15" t="s">
        <v>349</v>
      </c>
      <c r="U14" s="15" t="s">
        <v>350</v>
      </c>
      <c r="V14" s="15" t="s">
        <v>351</v>
      </c>
      <c r="W14" s="15" t="s">
        <v>352</v>
      </c>
      <c r="X14" s="15" t="s">
        <v>353</v>
      </c>
      <c r="Y14" s="12" t="s">
        <v>28</v>
      </c>
      <c r="Z14" s="12" t="s">
        <v>31</v>
      </c>
      <c r="AA14" s="12" t="s">
        <v>37</v>
      </c>
      <c r="AB14" s="12" t="s">
        <v>39</v>
      </c>
      <c r="AC14" s="16">
        <f t="shared" si="0"/>
        <v>10.219999999999999</v>
      </c>
      <c r="AG14" s="16">
        <f t="shared" si="1"/>
        <v>10.219999999999999</v>
      </c>
      <c r="AH14" s="16">
        <v>0.65</v>
      </c>
      <c r="AI14" s="16">
        <f t="shared" si="2"/>
        <v>6.6429999999999998</v>
      </c>
      <c r="AK14" s="16" t="s">
        <v>477</v>
      </c>
    </row>
    <row r="15" spans="1:46" s="7" customFormat="1" ht="24.95" customHeight="1" x14ac:dyDescent="0.2">
      <c r="A15" s="7">
        <v>14</v>
      </c>
      <c r="B15" s="3">
        <v>44451.480196759258</v>
      </c>
      <c r="C15" s="4" t="s">
        <v>289</v>
      </c>
      <c r="D15" s="4">
        <v>0</v>
      </c>
      <c r="E15" s="4" t="s">
        <v>290</v>
      </c>
      <c r="F15" s="4" t="s">
        <v>291</v>
      </c>
      <c r="G15" s="4" t="s">
        <v>292</v>
      </c>
      <c r="H15" s="4" t="s">
        <v>293</v>
      </c>
      <c r="I15" s="5">
        <v>35156</v>
      </c>
      <c r="J15" s="8" t="s">
        <v>294</v>
      </c>
      <c r="K15" s="4">
        <v>2015</v>
      </c>
      <c r="L15" s="4">
        <v>39090346</v>
      </c>
      <c r="M15" s="4" t="s">
        <v>28</v>
      </c>
      <c r="N15" s="4" t="s">
        <v>295</v>
      </c>
      <c r="O15" s="4">
        <v>2018</v>
      </c>
      <c r="P15" s="4" t="s">
        <v>296</v>
      </c>
      <c r="Q15" s="4">
        <v>10.76</v>
      </c>
      <c r="R15" s="8">
        <v>10.01</v>
      </c>
      <c r="S15" s="4">
        <v>10.28</v>
      </c>
      <c r="T15" s="6" t="s">
        <v>297</v>
      </c>
      <c r="U15" s="6" t="s">
        <v>298</v>
      </c>
      <c r="V15" s="6" t="s">
        <v>299</v>
      </c>
      <c r="W15" s="6" t="s">
        <v>300</v>
      </c>
      <c r="X15" s="6" t="s">
        <v>301</v>
      </c>
      <c r="Y15" s="4" t="s">
        <v>28</v>
      </c>
      <c r="Z15" s="4" t="s">
        <v>31</v>
      </c>
      <c r="AA15" s="4" t="s">
        <v>30</v>
      </c>
      <c r="AB15" s="4" t="s">
        <v>32</v>
      </c>
      <c r="AC15" s="7">
        <f t="shared" si="0"/>
        <v>10.35</v>
      </c>
      <c r="AF15" s="7">
        <v>2</v>
      </c>
      <c r="AG15" s="7">
        <f t="shared" si="1"/>
        <v>10.142999999999999</v>
      </c>
      <c r="AH15" s="7">
        <v>0.65</v>
      </c>
      <c r="AI15" s="7">
        <f t="shared" si="2"/>
        <v>6.5929499999999992</v>
      </c>
      <c r="AJ15" s="7" t="s">
        <v>480</v>
      </c>
    </row>
    <row r="16" spans="1:46" s="7" customFormat="1" ht="24.95" customHeight="1" x14ac:dyDescent="0.2">
      <c r="A16" s="7">
        <v>15</v>
      </c>
      <c r="B16" s="3">
        <v>44455.913854236111</v>
      </c>
      <c r="C16" s="4" t="s">
        <v>438</v>
      </c>
      <c r="D16" s="4">
        <v>0</v>
      </c>
      <c r="E16" s="4" t="s">
        <v>205</v>
      </c>
      <c r="F16" s="4" t="s">
        <v>141</v>
      </c>
      <c r="G16" s="4" t="s">
        <v>439</v>
      </c>
      <c r="H16" s="4" t="s">
        <v>427</v>
      </c>
      <c r="I16" s="5">
        <v>34624</v>
      </c>
      <c r="J16" s="8" t="s">
        <v>440</v>
      </c>
      <c r="K16" s="4">
        <v>2015</v>
      </c>
      <c r="L16" s="4">
        <v>39097784</v>
      </c>
      <c r="M16" s="4" t="s">
        <v>28</v>
      </c>
      <c r="N16" s="4" t="s">
        <v>156</v>
      </c>
      <c r="O16" s="4">
        <v>2018</v>
      </c>
      <c r="P16" s="4" t="s">
        <v>441</v>
      </c>
      <c r="Q16" s="4">
        <v>10.24</v>
      </c>
      <c r="R16" s="4">
        <v>10.25</v>
      </c>
      <c r="S16" s="4">
        <v>10.130000000000001</v>
      </c>
      <c r="T16" s="6" t="s">
        <v>442</v>
      </c>
      <c r="U16" s="6" t="s">
        <v>443</v>
      </c>
      <c r="V16" s="6" t="s">
        <v>444</v>
      </c>
      <c r="W16" s="6" t="s">
        <v>445</v>
      </c>
      <c r="X16" s="6" t="s">
        <v>446</v>
      </c>
      <c r="Y16" s="4" t="s">
        <v>28</v>
      </c>
      <c r="Z16" s="4" t="s">
        <v>31</v>
      </c>
      <c r="AA16" s="4" t="s">
        <v>37</v>
      </c>
      <c r="AB16" s="4" t="s">
        <v>32</v>
      </c>
      <c r="AC16" s="7">
        <f t="shared" si="0"/>
        <v>10.206666666666669</v>
      </c>
      <c r="AF16" s="7">
        <v>2</v>
      </c>
      <c r="AG16" s="7">
        <f t="shared" si="1"/>
        <v>10.002533333333336</v>
      </c>
      <c r="AH16" s="7">
        <v>0.65</v>
      </c>
      <c r="AI16" s="7">
        <f t="shared" si="2"/>
        <v>6.5016466666666686</v>
      </c>
      <c r="AJ16" s="7" t="s">
        <v>480</v>
      </c>
    </row>
    <row r="17" spans="1:36" s="7" customFormat="1" ht="24.95" customHeight="1" x14ac:dyDescent="0.2">
      <c r="A17" s="7">
        <v>16</v>
      </c>
      <c r="B17" s="3">
        <v>44455.611411828708</v>
      </c>
      <c r="C17" s="4" t="s">
        <v>428</v>
      </c>
      <c r="D17" s="4">
        <v>0</v>
      </c>
      <c r="E17" s="4" t="s">
        <v>390</v>
      </c>
      <c r="F17" s="4" t="s">
        <v>429</v>
      </c>
      <c r="G17" s="4" t="s">
        <v>430</v>
      </c>
      <c r="H17" s="4" t="s">
        <v>431</v>
      </c>
      <c r="I17" s="5">
        <v>33952</v>
      </c>
      <c r="J17" s="8" t="s">
        <v>432</v>
      </c>
      <c r="K17" s="4">
        <v>2014</v>
      </c>
      <c r="L17" s="4">
        <v>39041462</v>
      </c>
      <c r="M17" s="4" t="s">
        <v>28</v>
      </c>
      <c r="N17" s="4" t="s">
        <v>86</v>
      </c>
      <c r="O17" s="4">
        <v>2019</v>
      </c>
      <c r="P17" s="4" t="s">
        <v>36</v>
      </c>
      <c r="Q17" s="4">
        <v>10.86</v>
      </c>
      <c r="R17" s="4">
        <v>10.51</v>
      </c>
      <c r="S17" s="8">
        <v>10.25</v>
      </c>
      <c r="T17" s="6" t="s">
        <v>433</v>
      </c>
      <c r="U17" s="6" t="s">
        <v>434</v>
      </c>
      <c r="V17" s="6" t="s">
        <v>435</v>
      </c>
      <c r="W17" s="6" t="s">
        <v>436</v>
      </c>
      <c r="X17" s="6" t="s">
        <v>437</v>
      </c>
      <c r="Y17" s="4" t="s">
        <v>28</v>
      </c>
      <c r="Z17" s="4" t="s">
        <v>31</v>
      </c>
      <c r="AA17" s="4" t="s">
        <v>37</v>
      </c>
      <c r="AB17" s="4" t="s">
        <v>39</v>
      </c>
      <c r="AC17" s="7">
        <f t="shared" si="0"/>
        <v>10.54</v>
      </c>
      <c r="AD17" s="7">
        <v>2</v>
      </c>
      <c r="AF17" s="7">
        <v>1</v>
      </c>
      <c r="AG17" s="7">
        <f t="shared" si="1"/>
        <v>9.5914000000000001</v>
      </c>
      <c r="AH17" s="7">
        <v>0.65</v>
      </c>
      <c r="AI17" s="7">
        <f t="shared" si="2"/>
        <v>6.2344100000000005</v>
      </c>
      <c r="AJ17" s="7" t="s">
        <v>480</v>
      </c>
    </row>
    <row r="18" spans="1:36" s="7" customFormat="1" ht="24.95" customHeight="1" x14ac:dyDescent="0.2">
      <c r="A18" s="7">
        <v>17</v>
      </c>
      <c r="B18" s="3">
        <v>44446.488757650463</v>
      </c>
      <c r="C18" s="4" t="s">
        <v>139</v>
      </c>
      <c r="D18" s="4">
        <v>0</v>
      </c>
      <c r="E18" s="4" t="s">
        <v>140</v>
      </c>
      <c r="F18" s="4" t="s">
        <v>141</v>
      </c>
      <c r="G18" s="4" t="s">
        <v>142</v>
      </c>
      <c r="H18" s="4" t="s">
        <v>143</v>
      </c>
      <c r="I18" s="5">
        <v>34413</v>
      </c>
      <c r="J18" s="8" t="s">
        <v>144</v>
      </c>
      <c r="K18" s="4">
        <v>2015</v>
      </c>
      <c r="L18" s="4">
        <v>37004901</v>
      </c>
      <c r="M18" s="4" t="s">
        <v>28</v>
      </c>
      <c r="N18" s="4" t="s">
        <v>145</v>
      </c>
      <c r="O18" s="4">
        <v>2020</v>
      </c>
      <c r="P18" s="4" t="s">
        <v>146</v>
      </c>
      <c r="Q18" s="8">
        <v>10.11</v>
      </c>
      <c r="R18" s="8">
        <v>10.11</v>
      </c>
      <c r="S18" s="8">
        <v>10.01</v>
      </c>
      <c r="T18" s="6" t="s">
        <v>147</v>
      </c>
      <c r="U18" s="6" t="s">
        <v>148</v>
      </c>
      <c r="V18" s="6" t="s">
        <v>149</v>
      </c>
      <c r="W18" s="6" t="s">
        <v>150</v>
      </c>
      <c r="X18" s="6" t="s">
        <v>151</v>
      </c>
      <c r="Y18" s="4" t="s">
        <v>28</v>
      </c>
      <c r="Z18" s="4" t="s">
        <v>31</v>
      </c>
      <c r="AA18" s="4" t="s">
        <v>30</v>
      </c>
      <c r="AB18" s="4" t="s">
        <v>32</v>
      </c>
      <c r="AC18" s="7">
        <f t="shared" si="0"/>
        <v>10.076666666666666</v>
      </c>
      <c r="AD18" s="7">
        <v>1</v>
      </c>
      <c r="AF18" s="7">
        <v>3</v>
      </c>
      <c r="AG18" s="7">
        <f t="shared" si="1"/>
        <v>9.3712999999999997</v>
      </c>
      <c r="AH18" s="7">
        <v>0.65</v>
      </c>
      <c r="AI18" s="7">
        <f t="shared" si="2"/>
        <v>6.0913450000000005</v>
      </c>
      <c r="AJ18" s="7" t="s">
        <v>480</v>
      </c>
    </row>
  </sheetData>
  <autoFilter ref="B1:AT18" xr:uid="{00000000-0001-0000-0000-000000000000}">
    <sortState xmlns:xlrd2="http://schemas.microsoft.com/office/spreadsheetml/2017/richdata2" ref="B2:AT18">
      <sortCondition descending="1" ref="AI1:AI18"/>
    </sortState>
  </autoFilter>
  <hyperlinks>
    <hyperlink ref="T11" r:id="rId1" xr:uid="{4C573CE4-D667-4A55-A25A-B35F5A37C3D1}"/>
    <hyperlink ref="U11" r:id="rId2" xr:uid="{C2477351-2668-4571-A675-66E8898F39F3}"/>
    <hyperlink ref="V11" r:id="rId3" xr:uid="{37B5C377-9C2F-46D7-A1CC-0ADFEE62141B}"/>
    <hyperlink ref="W11" r:id="rId4" xr:uid="{12BF5BE7-750C-4698-9B97-9ECE1832D255}"/>
    <hyperlink ref="X11" r:id="rId5" xr:uid="{63417D35-5EFF-44BD-9F12-00F1ADB19C6C}"/>
    <hyperlink ref="T7" r:id="rId6" xr:uid="{60438DDB-79B0-4A97-AD01-3DDB6480562E}"/>
    <hyperlink ref="U7" r:id="rId7" xr:uid="{738D9EE7-E63E-4618-AB40-7547065B5B16}"/>
    <hyperlink ref="V7" r:id="rId8" xr:uid="{523A6572-4166-4B7C-9CE1-CA727B87A045}"/>
    <hyperlink ref="W7" r:id="rId9" xr:uid="{37E4335A-1524-4956-AD03-B53B32416D14}"/>
    <hyperlink ref="X7" r:id="rId10" xr:uid="{6E457623-93CF-4536-A95C-141BB177692C}"/>
    <hyperlink ref="T4" r:id="rId11" xr:uid="{E1E49540-F0AB-44F1-BCED-612477E80DF1}"/>
    <hyperlink ref="U4" r:id="rId12" xr:uid="{233FE941-49C5-4374-81E8-422FEFA6C601}"/>
    <hyperlink ref="V4" r:id="rId13" xr:uid="{43A96694-FED9-4DC3-B5FD-7B3C49F15D07}"/>
    <hyperlink ref="W4" r:id="rId14" xr:uid="{4A15FBE5-C758-41DC-BB6F-8A5448A3738E}"/>
    <hyperlink ref="X4" r:id="rId15" xr:uid="{5E92F8C6-74CB-486F-8E3C-A0E5A728A43B}"/>
    <hyperlink ref="T5" r:id="rId16" xr:uid="{577BF634-B956-4C7D-8F05-2BCBC3607421}"/>
    <hyperlink ref="U5" r:id="rId17" xr:uid="{616C9EC5-2416-4E4D-A276-DA3B4757F5B5}"/>
    <hyperlink ref="V5" r:id="rId18" xr:uid="{5EA48222-8DCA-4E5B-8D88-09F50BD2E2AC}"/>
    <hyperlink ref="W5" r:id="rId19" xr:uid="{C856FE64-51ED-4783-9B57-83559CE55AB7}"/>
    <hyperlink ref="X5" r:id="rId20" xr:uid="{78CEF518-D0A9-4CBF-8EE2-06A3411FF4E8}"/>
    <hyperlink ref="T18" r:id="rId21" xr:uid="{9E383023-26A1-42CE-A550-DD064B0DB7EC}"/>
    <hyperlink ref="U18" r:id="rId22" xr:uid="{23DD1974-4CA8-4E09-8347-6C273936EA74}"/>
    <hyperlink ref="V18" r:id="rId23" xr:uid="{69EE10C2-A200-4016-9C41-DD5032B8F7AA}"/>
    <hyperlink ref="W18" r:id="rId24" xr:uid="{5965D531-46CE-4ABE-AAD8-AAE209F5613C}"/>
    <hyperlink ref="X18" r:id="rId25" xr:uid="{E5132713-E017-4A31-ACE5-E76F1294E442}"/>
    <hyperlink ref="T13" r:id="rId26" xr:uid="{1A50DCF4-0991-491A-B12E-C38E1953C974}"/>
    <hyperlink ref="U13" r:id="rId27" xr:uid="{53489AED-E67A-45DA-ADF5-F9E3BC8916D3}"/>
    <hyperlink ref="V13" r:id="rId28" xr:uid="{CE52BFE5-9FB4-4ED7-84AB-EBCBD894B5EB}"/>
    <hyperlink ref="W13" r:id="rId29" xr:uid="{09E37D3C-BDB1-49E2-BD41-8FDD368D14F6}"/>
    <hyperlink ref="X13" r:id="rId30" xr:uid="{DC01A92A-B492-4678-9FDE-325CF5C5BB43}"/>
    <hyperlink ref="T6" r:id="rId31" xr:uid="{0C1197A7-A065-4D91-915F-A4F32240B55B}"/>
    <hyperlink ref="U6" r:id="rId32" xr:uid="{FC596325-7CE8-432F-9D52-A55C8C6B7A02}"/>
    <hyperlink ref="V6" r:id="rId33" xr:uid="{BF34552B-CCD8-40A3-92C0-01098962A554}"/>
    <hyperlink ref="W6" r:id="rId34" xr:uid="{B5ED512E-6A27-47B1-B3FD-555353BFCDF6}"/>
    <hyperlink ref="X6" r:id="rId35" xr:uid="{9960BE1B-D474-45A2-9830-4D65927462C3}"/>
    <hyperlink ref="T3" r:id="rId36" xr:uid="{BA32C042-1F03-43B0-880B-D2F699351CF3}"/>
    <hyperlink ref="U3" r:id="rId37" xr:uid="{124D7F62-9C4D-4154-BF96-39D1E08C0264}"/>
    <hyperlink ref="V3" r:id="rId38" xr:uid="{DDC6AEFF-B91B-47BB-99C0-15D5CD6D4CC9}"/>
    <hyperlink ref="W3" r:id="rId39" xr:uid="{8272C0EB-CE4A-4E5D-8411-0ADB93A888C9}"/>
    <hyperlink ref="X3" r:id="rId40" xr:uid="{5BB9840C-E387-437E-A13A-1AF52882E237}"/>
    <hyperlink ref="T2" r:id="rId41" xr:uid="{0E427F39-9592-44AF-AAE8-23CDE75DB3FE}"/>
    <hyperlink ref="U2" r:id="rId42" xr:uid="{7FE11142-5630-47BD-897B-D92A789AE0C8}"/>
    <hyperlink ref="V2" r:id="rId43" xr:uid="{79D1CB37-F374-4EBF-BAFF-2E315B16B7E8}"/>
    <hyperlink ref="W2" r:id="rId44" xr:uid="{4877C6C3-A1E1-4117-A09D-308981AD3377}"/>
    <hyperlink ref="X2" r:id="rId45" xr:uid="{8F978FD9-6447-4FCE-A819-8DD54BD3A266}"/>
    <hyperlink ref="T10" r:id="rId46" xr:uid="{6B9978B8-3045-42B9-B827-A9F3C2B6BC9D}"/>
    <hyperlink ref="U10" r:id="rId47" xr:uid="{F0178974-47FC-466B-9207-062826A2D179}"/>
    <hyperlink ref="V10" r:id="rId48" xr:uid="{E15588DF-7502-4918-BD6E-80E03C00F2DB}"/>
    <hyperlink ref="W10" r:id="rId49" xr:uid="{CDD6D3DC-FD05-4C28-BACA-63B0B428848D}"/>
    <hyperlink ref="X10" r:id="rId50" xr:uid="{DB27935C-683F-4270-9CAC-7561D324E049}"/>
    <hyperlink ref="T15" r:id="rId51" xr:uid="{822F82FD-3474-4588-8D2C-263FC53ADE91}"/>
    <hyperlink ref="U15" r:id="rId52" xr:uid="{26643EEF-FB3E-4860-A9BC-DD812B303777}"/>
    <hyperlink ref="V15" r:id="rId53" xr:uid="{BE81DA8B-0ACF-4D02-B01A-57D3CE0CF92D}"/>
    <hyperlink ref="W15" r:id="rId54" xr:uid="{08AF37BD-2C94-4F8C-8CDE-9AF6BA30608E}"/>
    <hyperlink ref="X15" r:id="rId55" xr:uid="{B37A1FA4-D537-4ADD-BA9D-0B2DCBD73C5C}"/>
    <hyperlink ref="T14" r:id="rId56" xr:uid="{2582D5E9-B4F1-489A-B6BB-FF6442974722}"/>
    <hyperlink ref="U14" r:id="rId57" xr:uid="{206150B8-8F6D-4C6B-9B7B-DD3548911501}"/>
    <hyperlink ref="V14" r:id="rId58" xr:uid="{AFC10875-6386-4512-9E89-44D739B208F3}"/>
    <hyperlink ref="W14" r:id="rId59" xr:uid="{D97C5084-F898-4803-B88C-DC3A7D8B1CFC}"/>
    <hyperlink ref="X14" r:id="rId60" xr:uid="{FEEA22F5-F9B6-4FCC-BBDF-96473FCCCD61}"/>
    <hyperlink ref="T8" r:id="rId61" xr:uid="{3FC0227C-8E6D-466D-B521-6755200AE71A}"/>
    <hyperlink ref="U8" r:id="rId62" xr:uid="{8986AB07-E70B-46DB-B3AE-AF4536227039}"/>
    <hyperlink ref="V8" r:id="rId63" xr:uid="{E8C8A21D-A7D4-438E-9187-4CD0B19715CE}"/>
    <hyperlink ref="W8" r:id="rId64" xr:uid="{6C5D36B7-751A-4159-86E7-9A1EFE25D07E}"/>
    <hyperlink ref="X8" r:id="rId65" xr:uid="{0FB79DE2-1687-4F1E-936C-FBC3FB62E87B}"/>
    <hyperlink ref="T9" r:id="rId66" xr:uid="{CEA25E72-4F29-41AC-825B-A4BFC352CA61}"/>
    <hyperlink ref="U9" r:id="rId67" xr:uid="{41D85B61-3E78-46B8-80A9-1C364830558E}"/>
    <hyperlink ref="V9" r:id="rId68" xr:uid="{6EBE7FF7-0671-4D5A-84BE-585059D25038}"/>
    <hyperlink ref="W9" r:id="rId69" xr:uid="{8E8217EC-4AB8-4FDA-895B-5658BDD12E62}"/>
    <hyperlink ref="X9" r:id="rId70" xr:uid="{4FD28924-14D2-4B97-89AC-1D9E70711942}"/>
    <hyperlink ref="T12" r:id="rId71" xr:uid="{21483C20-CB6E-4ACB-834D-24ECAC93C243}"/>
    <hyperlink ref="U12" r:id="rId72" xr:uid="{EC646BEE-C781-4084-849C-162F7EB622DA}"/>
    <hyperlink ref="V12" r:id="rId73" xr:uid="{625620B9-3549-4ABC-B2A6-097C57D08DB2}"/>
    <hyperlink ref="W12" r:id="rId74" xr:uid="{F43BA7F9-1688-4FAA-893F-4BD320B8A01A}"/>
    <hyperlink ref="X12" r:id="rId75" xr:uid="{4DE2B3C0-D4C4-4933-849D-5F261BC878FB}"/>
    <hyperlink ref="T17" r:id="rId76" xr:uid="{CBEC4147-10DD-4766-B63C-968C74D28535}"/>
    <hyperlink ref="U17" r:id="rId77" xr:uid="{A6A613E9-8FF2-41E3-BE46-4952A85E87CE}"/>
    <hyperlink ref="V17" r:id="rId78" xr:uid="{130F340E-42F2-4A9C-9D5B-A70DC0E5A492}"/>
    <hyperlink ref="W17" r:id="rId79" xr:uid="{7F5CBFEC-4A4F-4C7B-8848-420B4434A804}"/>
    <hyperlink ref="X17" r:id="rId80" xr:uid="{24184DDA-038E-460E-85D9-C9DC70534572}"/>
    <hyperlink ref="T16" r:id="rId81" xr:uid="{D6FC25CD-3864-4D79-B484-957B62A977BE}"/>
    <hyperlink ref="U16" r:id="rId82" xr:uid="{6E6D1FB6-C08D-4407-847C-F70D5C9AF15E}"/>
    <hyperlink ref="V16" r:id="rId83" xr:uid="{852A6D17-9596-42B0-BF1A-4391B557B2E2}"/>
    <hyperlink ref="W16" r:id="rId84" xr:uid="{8A370CA5-01DF-4BAA-A939-4C5FEA6AD3CF}"/>
    <hyperlink ref="X16" r:id="rId85" xr:uid="{08DFD9C0-79F2-4869-A3E6-E1678EEA52B9}"/>
  </hyperlinks>
  <pageMargins left="0.7" right="0.7" top="0.75" bottom="0.75" header="0.3" footer="0.3"/>
  <pageSetup paperSize="9" orientation="portrait"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3C8E0-DC2F-42E8-AAC0-EFFC25256360}">
  <sheetPr>
    <outlinePr summaryBelow="0" summaryRight="0"/>
  </sheetPr>
  <dimension ref="A1:AT17"/>
  <sheetViews>
    <sheetView topLeftCell="AF1" workbookViewId="0">
      <pane ySplit="1" topLeftCell="A2" activePane="bottomLeft" state="frozen"/>
      <selection pane="bottomLeft" activeCell="AI11" sqref="AI11"/>
    </sheetView>
  </sheetViews>
  <sheetFormatPr defaultColWidth="14.42578125" defaultRowHeight="24.95" customHeight="1" x14ac:dyDescent="0.2"/>
  <cols>
    <col min="1" max="1" width="6.42578125" style="2" customWidth="1"/>
    <col min="2" max="3" width="21.5703125" style="2" customWidth="1"/>
    <col min="4" max="4" width="21.5703125" style="2" hidden="1" customWidth="1"/>
    <col min="5" max="52" width="21.5703125" style="2" customWidth="1"/>
    <col min="53" max="16384" width="14.42578125" style="2"/>
  </cols>
  <sheetData>
    <row r="1" spans="1:46" ht="24.95" customHeight="1" x14ac:dyDescent="0.2">
      <c r="A1" s="20" t="s">
        <v>484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467</v>
      </c>
      <c r="AD1" s="1" t="s">
        <v>468</v>
      </c>
      <c r="AE1" s="1" t="s">
        <v>469</v>
      </c>
      <c r="AF1" s="1" t="s">
        <v>470</v>
      </c>
      <c r="AG1" s="1" t="s">
        <v>471</v>
      </c>
      <c r="AH1" s="1" t="s">
        <v>472</v>
      </c>
      <c r="AI1" s="1" t="s">
        <v>475</v>
      </c>
      <c r="AJ1" s="1" t="s">
        <v>473</v>
      </c>
      <c r="AK1" s="1" t="s">
        <v>478</v>
      </c>
      <c r="AL1" s="1" t="s">
        <v>27</v>
      </c>
      <c r="AM1" s="1" t="s">
        <v>466</v>
      </c>
      <c r="AN1" s="1" t="s">
        <v>26</v>
      </c>
      <c r="AO1" s="1" t="s">
        <v>25</v>
      </c>
      <c r="AP1" s="1" t="s">
        <v>26</v>
      </c>
      <c r="AQ1" s="1" t="s">
        <v>27</v>
      </c>
      <c r="AR1" s="1" t="s">
        <v>25</v>
      </c>
      <c r="AS1" s="1" t="s">
        <v>26</v>
      </c>
      <c r="AT1" s="1" t="s">
        <v>27</v>
      </c>
    </row>
    <row r="2" spans="1:46" s="7" customFormat="1" ht="24.95" customHeight="1" x14ac:dyDescent="0.2">
      <c r="A2" s="7">
        <v>1</v>
      </c>
      <c r="B2" s="3">
        <v>44445.388434837965</v>
      </c>
      <c r="C2" s="4" t="s">
        <v>99</v>
      </c>
      <c r="D2" s="4">
        <v>0</v>
      </c>
      <c r="E2" s="4" t="s">
        <v>100</v>
      </c>
      <c r="F2" s="4" t="s">
        <v>101</v>
      </c>
      <c r="G2" s="4" t="s">
        <v>102</v>
      </c>
      <c r="H2" s="4" t="s">
        <v>103</v>
      </c>
      <c r="I2" s="5">
        <v>36628</v>
      </c>
      <c r="J2" s="8" t="s">
        <v>104</v>
      </c>
      <c r="K2" s="4">
        <v>2018</v>
      </c>
      <c r="L2" s="4">
        <v>39050724</v>
      </c>
      <c r="M2" s="4" t="s">
        <v>28</v>
      </c>
      <c r="N2" s="4" t="s">
        <v>29</v>
      </c>
      <c r="O2" s="4">
        <v>2021</v>
      </c>
      <c r="P2" s="4" t="s">
        <v>105</v>
      </c>
      <c r="Q2" s="8">
        <v>13.02</v>
      </c>
      <c r="R2" s="4">
        <v>13.66</v>
      </c>
      <c r="S2" s="4">
        <v>15.28</v>
      </c>
      <c r="T2" s="6" t="s">
        <v>106</v>
      </c>
      <c r="U2" s="6" t="s">
        <v>107</v>
      </c>
      <c r="V2" s="6" t="s">
        <v>108</v>
      </c>
      <c r="W2" s="6" t="s">
        <v>109</v>
      </c>
      <c r="X2" s="6" t="s">
        <v>110</v>
      </c>
      <c r="Y2" s="4" t="s">
        <v>28</v>
      </c>
      <c r="Z2" s="4" t="s">
        <v>31</v>
      </c>
      <c r="AA2" s="4" t="s">
        <v>32</v>
      </c>
      <c r="AB2" s="4" t="s">
        <v>42</v>
      </c>
      <c r="AC2" s="7">
        <f>AVERAGE(Q2:S2)</f>
        <v>13.986666666666666</v>
      </c>
      <c r="AG2" s="7">
        <f>AC2*(1-0.04*(AD2+(AE2)/2+AF2/4))</f>
        <v>13.986666666666666</v>
      </c>
      <c r="AH2" s="7">
        <v>1</v>
      </c>
      <c r="AI2" s="7">
        <f>AG2*AH2</f>
        <v>13.986666666666666</v>
      </c>
    </row>
    <row r="3" spans="1:46" s="7" customFormat="1" ht="24.95" customHeight="1" x14ac:dyDescent="0.2">
      <c r="A3" s="7">
        <v>2</v>
      </c>
      <c r="B3" s="3">
        <v>44450.090868541665</v>
      </c>
      <c r="C3" s="4" t="s">
        <v>241</v>
      </c>
      <c r="D3" s="4">
        <v>0</v>
      </c>
      <c r="E3" s="4" t="s">
        <v>242</v>
      </c>
      <c r="F3" s="4" t="s">
        <v>243</v>
      </c>
      <c r="G3" s="4" t="s">
        <v>244</v>
      </c>
      <c r="H3" s="4" t="s">
        <v>245</v>
      </c>
      <c r="I3" s="5">
        <v>35973</v>
      </c>
      <c r="J3" s="8" t="s">
        <v>246</v>
      </c>
      <c r="K3" s="4">
        <v>2018</v>
      </c>
      <c r="L3" s="4">
        <v>37003862</v>
      </c>
      <c r="M3" s="4" t="s">
        <v>28</v>
      </c>
      <c r="N3" s="4" t="s">
        <v>29</v>
      </c>
      <c r="O3" s="4">
        <v>2021</v>
      </c>
      <c r="P3" s="4" t="s">
        <v>247</v>
      </c>
      <c r="Q3" s="4">
        <v>10.47</v>
      </c>
      <c r="R3" s="8">
        <v>14.08</v>
      </c>
      <c r="S3" s="4">
        <v>13.26</v>
      </c>
      <c r="T3" s="6" t="s">
        <v>248</v>
      </c>
      <c r="U3" s="6" t="s">
        <v>249</v>
      </c>
      <c r="V3" s="6" t="s">
        <v>250</v>
      </c>
      <c r="W3" s="6" t="s">
        <v>251</v>
      </c>
      <c r="X3" s="6" t="s">
        <v>252</v>
      </c>
      <c r="Y3" s="4" t="s">
        <v>28</v>
      </c>
      <c r="Z3" s="4" t="s">
        <v>31</v>
      </c>
      <c r="AA3" s="4" t="s">
        <v>32</v>
      </c>
      <c r="AB3" s="4" t="s">
        <v>42</v>
      </c>
      <c r="AC3" s="7">
        <f>AVERAGE(Q3:S3)</f>
        <v>12.603333333333333</v>
      </c>
      <c r="AG3" s="7">
        <f>AC3*(1-0.04*(AD3+(AE3)/2+AF3/4))</f>
        <v>12.603333333333333</v>
      </c>
      <c r="AH3" s="7">
        <v>1</v>
      </c>
      <c r="AI3" s="7">
        <f>AG3*AH3</f>
        <v>12.603333333333333</v>
      </c>
    </row>
    <row r="4" spans="1:46" s="16" customFormat="1" ht="24.95" customHeight="1" x14ac:dyDescent="0.2">
      <c r="A4" s="16">
        <v>3</v>
      </c>
      <c r="B4" s="11">
        <v>44450.977761180555</v>
      </c>
      <c r="C4" s="12" t="s">
        <v>277</v>
      </c>
      <c r="D4" s="12">
        <v>0</v>
      </c>
      <c r="E4" s="12" t="s">
        <v>278</v>
      </c>
      <c r="F4" s="12" t="s">
        <v>279</v>
      </c>
      <c r="G4" s="12" t="s">
        <v>280</v>
      </c>
      <c r="H4" s="12" t="s">
        <v>281</v>
      </c>
      <c r="I4" s="13">
        <v>36779</v>
      </c>
      <c r="J4" s="14" t="s">
        <v>282</v>
      </c>
      <c r="K4" s="12">
        <v>2018</v>
      </c>
      <c r="L4" s="12">
        <v>39085554</v>
      </c>
      <c r="M4" s="12" t="s">
        <v>28</v>
      </c>
      <c r="N4" s="12" t="s">
        <v>283</v>
      </c>
      <c r="O4" s="12">
        <v>2021</v>
      </c>
      <c r="P4" s="12" t="s">
        <v>64</v>
      </c>
      <c r="Q4" s="12">
        <v>13.32</v>
      </c>
      <c r="R4" s="12">
        <v>14.27</v>
      </c>
      <c r="S4" s="12">
        <v>14.88</v>
      </c>
      <c r="T4" s="15" t="s">
        <v>284</v>
      </c>
      <c r="U4" s="15" t="s">
        <v>285</v>
      </c>
      <c r="V4" s="15" t="s">
        <v>286</v>
      </c>
      <c r="W4" s="15" t="s">
        <v>287</v>
      </c>
      <c r="X4" s="15" t="s">
        <v>288</v>
      </c>
      <c r="Y4" s="12" t="s">
        <v>28</v>
      </c>
      <c r="Z4" s="12" t="s">
        <v>31</v>
      </c>
      <c r="AA4" s="12" t="s">
        <v>30</v>
      </c>
      <c r="AB4" s="12" t="s">
        <v>32</v>
      </c>
      <c r="AC4" s="16">
        <f>AVERAGE(Q4:S4)</f>
        <v>14.156666666666666</v>
      </c>
      <c r="AG4" s="16">
        <f>AC4*(1-0.04*(AD4+(AE4)/2+AF4/4))</f>
        <v>14.156666666666666</v>
      </c>
      <c r="AH4" s="16">
        <v>0.8</v>
      </c>
      <c r="AI4" s="16">
        <f>AG4*AH4</f>
        <v>11.325333333333333</v>
      </c>
      <c r="AK4" s="16" t="s">
        <v>482</v>
      </c>
    </row>
    <row r="5" spans="1:46" s="7" customFormat="1" ht="24.95" customHeight="1" x14ac:dyDescent="0.2">
      <c r="A5" s="7">
        <v>4</v>
      </c>
      <c r="B5" s="3">
        <v>44450.036889872688</v>
      </c>
      <c r="C5" s="4" t="s">
        <v>231</v>
      </c>
      <c r="D5" s="4">
        <v>0</v>
      </c>
      <c r="E5" s="4" t="s">
        <v>232</v>
      </c>
      <c r="F5" s="4" t="s">
        <v>190</v>
      </c>
      <c r="G5" s="4" t="s">
        <v>233</v>
      </c>
      <c r="H5" s="4" t="s">
        <v>191</v>
      </c>
      <c r="I5" s="5">
        <v>36850</v>
      </c>
      <c r="J5" s="8" t="s">
        <v>234</v>
      </c>
      <c r="K5" s="4">
        <v>2018</v>
      </c>
      <c r="L5" s="4">
        <v>37004905</v>
      </c>
      <c r="M5" s="4" t="s">
        <v>28</v>
      </c>
      <c r="N5" s="4" t="s">
        <v>83</v>
      </c>
      <c r="O5" s="4">
        <v>2021</v>
      </c>
      <c r="P5" s="4" t="s">
        <v>235</v>
      </c>
      <c r="Q5" s="4">
        <v>10.55</v>
      </c>
      <c r="R5" s="4">
        <v>11.25</v>
      </c>
      <c r="S5" s="4">
        <v>12.03</v>
      </c>
      <c r="T5" s="6" t="s">
        <v>236</v>
      </c>
      <c r="U5" s="6" t="s">
        <v>237</v>
      </c>
      <c r="V5" s="6" t="s">
        <v>238</v>
      </c>
      <c r="W5" s="6" t="s">
        <v>239</v>
      </c>
      <c r="X5" s="6" t="s">
        <v>240</v>
      </c>
      <c r="Y5" s="4" t="s">
        <v>28</v>
      </c>
      <c r="Z5" s="4" t="s">
        <v>31</v>
      </c>
      <c r="AA5" s="4" t="s">
        <v>39</v>
      </c>
      <c r="AB5" s="4" t="s">
        <v>32</v>
      </c>
      <c r="AC5" s="7">
        <f>AVERAGE(Q5:S5)</f>
        <v>11.276666666666666</v>
      </c>
      <c r="AG5" s="7">
        <f>AC5*(1-0.04*(AD5+(AE5)/2+AF5/4))</f>
        <v>11.276666666666666</v>
      </c>
      <c r="AH5" s="7">
        <v>1</v>
      </c>
      <c r="AI5" s="7">
        <f>AG5*AH5</f>
        <v>11.276666666666666</v>
      </c>
    </row>
    <row r="6" spans="1:46" s="7" customFormat="1" ht="24.95" customHeight="1" x14ac:dyDescent="0.2">
      <c r="A6" s="7">
        <v>5</v>
      </c>
      <c r="B6" s="3">
        <v>44454.007508668983</v>
      </c>
      <c r="C6" s="4" t="s">
        <v>381</v>
      </c>
      <c r="D6" s="4">
        <v>0</v>
      </c>
      <c r="E6" s="4" t="s">
        <v>382</v>
      </c>
      <c r="F6" s="4" t="s">
        <v>324</v>
      </c>
      <c r="G6" s="4" t="s">
        <v>383</v>
      </c>
      <c r="H6" s="4" t="s">
        <v>325</v>
      </c>
      <c r="I6" s="5">
        <v>37085</v>
      </c>
      <c r="J6" s="8" t="s">
        <v>384</v>
      </c>
      <c r="K6" s="4">
        <v>2018</v>
      </c>
      <c r="L6" s="4">
        <v>37004109</v>
      </c>
      <c r="M6" s="4" t="s">
        <v>28</v>
      </c>
      <c r="N6" s="4" t="s">
        <v>29</v>
      </c>
      <c r="O6" s="4">
        <v>2021</v>
      </c>
      <c r="P6" s="4" t="s">
        <v>326</v>
      </c>
      <c r="Q6" s="8">
        <v>10.02</v>
      </c>
      <c r="R6" s="4">
        <v>10.24</v>
      </c>
      <c r="S6" s="4">
        <v>11.77</v>
      </c>
      <c r="T6" s="6" t="s">
        <v>385</v>
      </c>
      <c r="U6" s="6" t="s">
        <v>386</v>
      </c>
      <c r="V6" s="6" t="s">
        <v>387</v>
      </c>
      <c r="W6" s="6" t="s">
        <v>388</v>
      </c>
      <c r="X6" s="6" t="s">
        <v>389</v>
      </c>
      <c r="Y6" s="4" t="s">
        <v>28</v>
      </c>
      <c r="Z6" s="4" t="s">
        <v>31</v>
      </c>
      <c r="AA6" s="4" t="s">
        <v>42</v>
      </c>
      <c r="AB6" s="4" t="s">
        <v>30</v>
      </c>
      <c r="AC6" s="7">
        <f>AVERAGE(Q6:S6)</f>
        <v>10.676666666666668</v>
      </c>
      <c r="AG6" s="7">
        <f>AC6*(1-0.04*(AD6+(AE6)/2+AF6/4))</f>
        <v>10.676666666666668</v>
      </c>
      <c r="AH6" s="7">
        <v>1</v>
      </c>
      <c r="AI6" s="7">
        <f>AG6*AH6</f>
        <v>10.676666666666668</v>
      </c>
    </row>
    <row r="7" spans="1:46" s="7" customFormat="1" ht="24.95" customHeight="1" x14ac:dyDescent="0.2">
      <c r="A7" s="7">
        <v>6</v>
      </c>
      <c r="B7" s="3">
        <v>44451.783478287034</v>
      </c>
      <c r="C7" s="4" t="s">
        <v>314</v>
      </c>
      <c r="D7" s="4">
        <v>0</v>
      </c>
      <c r="E7" s="4" t="s">
        <v>315</v>
      </c>
      <c r="F7" s="4" t="s">
        <v>188</v>
      </c>
      <c r="G7" s="4" t="s">
        <v>316</v>
      </c>
      <c r="H7" s="4" t="s">
        <v>189</v>
      </c>
      <c r="I7" s="5">
        <v>36855</v>
      </c>
      <c r="J7" s="8" t="s">
        <v>317</v>
      </c>
      <c r="K7" s="4">
        <v>2018</v>
      </c>
      <c r="L7" s="4">
        <v>39084926</v>
      </c>
      <c r="M7" s="4" t="s">
        <v>28</v>
      </c>
      <c r="N7" s="4" t="s">
        <v>318</v>
      </c>
      <c r="O7" s="4">
        <v>2021</v>
      </c>
      <c r="P7" s="4" t="s">
        <v>186</v>
      </c>
      <c r="Q7" s="4">
        <v>11.55</v>
      </c>
      <c r="R7" s="4">
        <v>13.29</v>
      </c>
      <c r="S7" s="4">
        <v>14.81</v>
      </c>
      <c r="T7" s="6" t="s">
        <v>319</v>
      </c>
      <c r="U7" s="6" t="s">
        <v>320</v>
      </c>
      <c r="V7" s="6" t="s">
        <v>321</v>
      </c>
      <c r="W7" s="6" t="s">
        <v>322</v>
      </c>
      <c r="X7" s="6" t="s">
        <v>323</v>
      </c>
      <c r="Y7" s="4" t="s">
        <v>28</v>
      </c>
      <c r="Z7" s="4" t="s">
        <v>31</v>
      </c>
      <c r="AA7" s="4" t="s">
        <v>31</v>
      </c>
      <c r="AB7" s="4" t="s">
        <v>31</v>
      </c>
      <c r="AC7" s="7">
        <f>AVERAGE(Q7:S7)</f>
        <v>13.216666666666667</v>
      </c>
      <c r="AG7" s="7">
        <f>AC7*(1-0.04*(AD7+(AE7)/2+AF7/4))</f>
        <v>13.216666666666667</v>
      </c>
      <c r="AH7" s="7">
        <v>0.8</v>
      </c>
      <c r="AI7" s="7">
        <f>AG7*AH7</f>
        <v>10.573333333333334</v>
      </c>
    </row>
    <row r="8" spans="1:46" s="7" customFormat="1" ht="24.95" customHeight="1" x14ac:dyDescent="0.2">
      <c r="A8" s="7">
        <v>7</v>
      </c>
      <c r="B8" s="3">
        <v>44452.920173379629</v>
      </c>
      <c r="C8" s="4" t="s">
        <v>362</v>
      </c>
      <c r="D8" s="4">
        <v>0</v>
      </c>
      <c r="E8" s="4" t="s">
        <v>363</v>
      </c>
      <c r="F8" s="4" t="s">
        <v>187</v>
      </c>
      <c r="G8" s="4" t="s">
        <v>364</v>
      </c>
      <c r="H8" s="4" t="s">
        <v>276</v>
      </c>
      <c r="I8" s="5">
        <v>36499</v>
      </c>
      <c r="J8" s="8" t="s">
        <v>365</v>
      </c>
      <c r="K8" s="4">
        <v>2018</v>
      </c>
      <c r="L8" s="4">
        <v>39084123</v>
      </c>
      <c r="M8" s="4" t="s">
        <v>28</v>
      </c>
      <c r="N8" s="4" t="s">
        <v>168</v>
      </c>
      <c r="O8" s="4">
        <v>2021</v>
      </c>
      <c r="P8" s="4" t="s">
        <v>356</v>
      </c>
      <c r="Q8" s="4">
        <v>10.38</v>
      </c>
      <c r="R8" s="4">
        <v>10.28</v>
      </c>
      <c r="S8" s="4">
        <v>10.75</v>
      </c>
      <c r="T8" s="6" t="s">
        <v>366</v>
      </c>
      <c r="U8" s="6" t="s">
        <v>367</v>
      </c>
      <c r="V8" s="6" t="s">
        <v>368</v>
      </c>
      <c r="W8" s="6" t="s">
        <v>369</v>
      </c>
      <c r="X8" s="6" t="s">
        <v>370</v>
      </c>
      <c r="Y8" s="4" t="s">
        <v>28</v>
      </c>
      <c r="Z8" s="4" t="s">
        <v>31</v>
      </c>
      <c r="AA8" s="4" t="s">
        <v>32</v>
      </c>
      <c r="AB8" s="4" t="s">
        <v>30</v>
      </c>
      <c r="AC8" s="7">
        <f>AVERAGE(Q8:S8)</f>
        <v>10.47</v>
      </c>
      <c r="AF8" s="7">
        <v>2</v>
      </c>
      <c r="AG8" s="7">
        <f>AC8*(1-0.04*(AD8+(AE8)/2+AF8/4))</f>
        <v>10.2606</v>
      </c>
      <c r="AH8" s="7">
        <v>1</v>
      </c>
      <c r="AI8" s="7">
        <f>AG8*AH8</f>
        <v>10.2606</v>
      </c>
    </row>
    <row r="9" spans="1:46" s="16" customFormat="1" ht="24.95" customHeight="1" x14ac:dyDescent="0.2">
      <c r="A9" s="16">
        <v>8</v>
      </c>
      <c r="B9" s="11">
        <v>44451.99502913194</v>
      </c>
      <c r="C9" s="12" t="s">
        <v>328</v>
      </c>
      <c r="D9" s="12">
        <v>0</v>
      </c>
      <c r="E9" s="12" t="s">
        <v>329</v>
      </c>
      <c r="F9" s="12" t="s">
        <v>330</v>
      </c>
      <c r="G9" s="12" t="s">
        <v>331</v>
      </c>
      <c r="H9" s="12" t="s">
        <v>332</v>
      </c>
      <c r="I9" s="13">
        <v>36563</v>
      </c>
      <c r="J9" s="14" t="s">
        <v>333</v>
      </c>
      <c r="K9" s="12">
        <v>2018</v>
      </c>
      <c r="L9" s="12">
        <v>39084991</v>
      </c>
      <c r="M9" s="12" t="s">
        <v>28</v>
      </c>
      <c r="N9" s="12" t="s">
        <v>334</v>
      </c>
      <c r="O9" s="12">
        <v>2021</v>
      </c>
      <c r="P9" s="12" t="s">
        <v>35</v>
      </c>
      <c r="Q9" s="12">
        <v>11.57</v>
      </c>
      <c r="R9" s="12">
        <v>10.36</v>
      </c>
      <c r="S9" s="12">
        <v>15</v>
      </c>
      <c r="T9" s="15" t="s">
        <v>335</v>
      </c>
      <c r="U9" s="15" t="s">
        <v>336</v>
      </c>
      <c r="V9" s="15" t="s">
        <v>337</v>
      </c>
      <c r="W9" s="15" t="s">
        <v>338</v>
      </c>
      <c r="X9" s="15" t="s">
        <v>339</v>
      </c>
      <c r="Y9" s="12" t="s">
        <v>28</v>
      </c>
      <c r="Z9" s="12" t="s">
        <v>31</v>
      </c>
      <c r="AA9" s="12" t="s">
        <v>30</v>
      </c>
      <c r="AB9" s="12" t="s">
        <v>32</v>
      </c>
      <c r="AC9" s="16">
        <f>AVERAGE(Q9:S9)</f>
        <v>12.31</v>
      </c>
      <c r="AG9" s="16">
        <f>AC9*(1-0.04*(AD9+(AE9)/2+AF9/4))</f>
        <v>12.31</v>
      </c>
      <c r="AH9" s="16">
        <v>0.8</v>
      </c>
      <c r="AI9" s="16">
        <f>AG9*AH9</f>
        <v>9.8480000000000008</v>
      </c>
      <c r="AK9" s="16" t="s">
        <v>482</v>
      </c>
    </row>
    <row r="10" spans="1:46" s="16" customFormat="1" ht="24.95" customHeight="1" x14ac:dyDescent="0.2">
      <c r="A10" s="7">
        <v>9</v>
      </c>
      <c r="B10" s="3">
        <v>44446.495895636574</v>
      </c>
      <c r="C10" s="4" t="s">
        <v>163</v>
      </c>
      <c r="D10" s="4">
        <v>0</v>
      </c>
      <c r="E10" s="4" t="s">
        <v>164</v>
      </c>
      <c r="F10" s="4" t="s">
        <v>138</v>
      </c>
      <c r="G10" s="4" t="s">
        <v>165</v>
      </c>
      <c r="H10" s="4" t="s">
        <v>166</v>
      </c>
      <c r="I10" s="5">
        <v>36697</v>
      </c>
      <c r="J10" s="8" t="s">
        <v>167</v>
      </c>
      <c r="K10" s="4">
        <v>2018</v>
      </c>
      <c r="L10" s="4">
        <v>37000327</v>
      </c>
      <c r="M10" s="4" t="s">
        <v>28</v>
      </c>
      <c r="N10" s="4" t="s">
        <v>168</v>
      </c>
      <c r="O10" s="4">
        <v>2021</v>
      </c>
      <c r="P10" s="4" t="s">
        <v>169</v>
      </c>
      <c r="Q10" s="4">
        <v>10.44</v>
      </c>
      <c r="R10" s="4">
        <v>11.83</v>
      </c>
      <c r="S10" s="4">
        <v>13.26</v>
      </c>
      <c r="T10" s="6" t="s">
        <v>170</v>
      </c>
      <c r="U10" s="6" t="s">
        <v>171</v>
      </c>
      <c r="V10" s="6" t="s">
        <v>172</v>
      </c>
      <c r="W10" s="6" t="s">
        <v>173</v>
      </c>
      <c r="X10" s="6" t="s">
        <v>174</v>
      </c>
      <c r="Y10" s="4" t="s">
        <v>28</v>
      </c>
      <c r="Z10" s="4" t="s">
        <v>31</v>
      </c>
      <c r="AA10" s="4" t="s">
        <v>30</v>
      </c>
      <c r="AB10" s="4" t="s">
        <v>42</v>
      </c>
      <c r="AC10" s="7">
        <f>AVERAGE(Q10:S10)</f>
        <v>11.843333333333334</v>
      </c>
      <c r="AD10" s="7"/>
      <c r="AE10" s="7"/>
      <c r="AF10" s="7">
        <v>2</v>
      </c>
      <c r="AG10" s="7">
        <f>AC10*(1-0.04*(AD10+(AE10)/2+AF10/4))</f>
        <v>11.606466666666666</v>
      </c>
      <c r="AH10" s="7">
        <v>0.8</v>
      </c>
      <c r="AI10" s="7">
        <f>AG10*AH10</f>
        <v>9.2851733333333328</v>
      </c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1:46" s="7" customFormat="1" ht="24.95" customHeight="1" x14ac:dyDescent="0.2">
      <c r="A11" s="7">
        <v>10</v>
      </c>
      <c r="B11" s="10"/>
      <c r="C11" s="10"/>
      <c r="D11" s="10"/>
      <c r="E11" s="10"/>
      <c r="F11" s="10"/>
      <c r="G11" s="21" t="s">
        <v>485</v>
      </c>
      <c r="H11" s="21" t="s">
        <v>486</v>
      </c>
      <c r="I11" s="10"/>
      <c r="J11" s="10"/>
      <c r="K11" s="10"/>
      <c r="L11" s="10"/>
      <c r="M11" s="10"/>
      <c r="N11" s="10"/>
      <c r="O11" s="10"/>
      <c r="P11" s="10"/>
      <c r="Q11" s="10">
        <v>11.99</v>
      </c>
      <c r="R11" s="10">
        <v>10.199999999999999</v>
      </c>
      <c r="S11" s="10">
        <v>11.66</v>
      </c>
      <c r="T11" s="10"/>
      <c r="U11" s="10"/>
      <c r="V11" s="10"/>
      <c r="W11" s="10"/>
      <c r="X11" s="10"/>
      <c r="Y11" s="10"/>
      <c r="Z11" s="10"/>
      <c r="AA11" s="10"/>
      <c r="AB11" s="10"/>
      <c r="AC11" s="10">
        <f>AVERAGE(Q11:S11)</f>
        <v>11.283333333333331</v>
      </c>
      <c r="AD11" s="10"/>
      <c r="AE11" s="10"/>
      <c r="AF11" s="10"/>
      <c r="AG11" s="7">
        <f>AC11*(1-0.04*(AD11+(AE11)/2+AF11/4))</f>
        <v>11.283333333333331</v>
      </c>
      <c r="AH11" s="10">
        <v>0.8</v>
      </c>
      <c r="AI11" s="7">
        <f>AG11*AH11</f>
        <v>9.0266666666666655</v>
      </c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</row>
    <row r="12" spans="1:46" s="7" customFormat="1" ht="24.95" customHeight="1" x14ac:dyDescent="0.2">
      <c r="A12" s="7">
        <v>11</v>
      </c>
      <c r="B12" s="3">
        <v>44454.871368136577</v>
      </c>
      <c r="C12" s="4" t="s">
        <v>404</v>
      </c>
      <c r="D12" s="4">
        <v>0</v>
      </c>
      <c r="E12" s="4" t="s">
        <v>164</v>
      </c>
      <c r="F12" s="4" t="s">
        <v>405</v>
      </c>
      <c r="G12" s="4" t="s">
        <v>406</v>
      </c>
      <c r="H12" s="4" t="s">
        <v>407</v>
      </c>
      <c r="I12" s="5">
        <v>36706</v>
      </c>
      <c r="J12" s="8" t="s">
        <v>408</v>
      </c>
      <c r="K12" s="4">
        <v>2018</v>
      </c>
      <c r="L12" s="4">
        <v>181839047177</v>
      </c>
      <c r="M12" s="4" t="s">
        <v>28</v>
      </c>
      <c r="N12" s="4" t="s">
        <v>409</v>
      </c>
      <c r="O12" s="4">
        <v>2021</v>
      </c>
      <c r="P12" s="4" t="s">
        <v>35</v>
      </c>
      <c r="Q12" s="8">
        <v>10.02</v>
      </c>
      <c r="R12" s="4">
        <v>11.24</v>
      </c>
      <c r="S12" s="4">
        <v>11.32</v>
      </c>
      <c r="T12" s="6" t="s">
        <v>410</v>
      </c>
      <c r="U12" s="6" t="s">
        <v>411</v>
      </c>
      <c r="V12" s="6" t="s">
        <v>412</v>
      </c>
      <c r="W12" s="6" t="s">
        <v>413</v>
      </c>
      <c r="X12" s="6" t="s">
        <v>414</v>
      </c>
      <c r="Y12" s="4" t="s">
        <v>28</v>
      </c>
      <c r="Z12" s="4" t="s">
        <v>31</v>
      </c>
      <c r="AA12" s="4" t="s">
        <v>30</v>
      </c>
      <c r="AB12" s="4" t="s">
        <v>32</v>
      </c>
      <c r="AC12" s="7">
        <f>AVERAGE(Q12:S12)</f>
        <v>10.86</v>
      </c>
      <c r="AF12" s="7">
        <v>1</v>
      </c>
      <c r="AG12" s="7">
        <f>AC12*(1-0.04*(AD12+(AE12)/2+AF12/4))</f>
        <v>10.751399999999999</v>
      </c>
      <c r="AH12" s="7">
        <v>0.8</v>
      </c>
      <c r="AI12" s="7">
        <f>AG12*AH12</f>
        <v>8.6011199999999999</v>
      </c>
    </row>
    <row r="13" spans="1:46" s="7" customFormat="1" ht="24.95" customHeight="1" x14ac:dyDescent="0.2">
      <c r="A13" s="7">
        <v>12</v>
      </c>
      <c r="B13" s="3">
        <v>44452.849903761569</v>
      </c>
      <c r="C13" s="4" t="s">
        <v>354</v>
      </c>
      <c r="D13" s="4">
        <v>0</v>
      </c>
      <c r="E13" s="4" t="s">
        <v>265</v>
      </c>
      <c r="F13" s="4" t="s">
        <v>33</v>
      </c>
      <c r="G13" s="4" t="s">
        <v>304</v>
      </c>
      <c r="H13" s="4" t="s">
        <v>34</v>
      </c>
      <c r="I13" s="5">
        <v>36008</v>
      </c>
      <c r="J13" s="8" t="s">
        <v>355</v>
      </c>
      <c r="K13" s="4">
        <v>2017</v>
      </c>
      <c r="L13" s="4">
        <v>39087064</v>
      </c>
      <c r="M13" s="4" t="s">
        <v>28</v>
      </c>
      <c r="N13" s="4" t="s">
        <v>168</v>
      </c>
      <c r="O13" s="4">
        <v>2021</v>
      </c>
      <c r="P13" s="4" t="s">
        <v>356</v>
      </c>
      <c r="Q13" s="4">
        <v>10.36</v>
      </c>
      <c r="R13" s="8">
        <v>10.01</v>
      </c>
      <c r="S13" s="4">
        <v>10.36</v>
      </c>
      <c r="T13" s="6" t="s">
        <v>357</v>
      </c>
      <c r="U13" s="6" t="s">
        <v>358</v>
      </c>
      <c r="V13" s="6" t="s">
        <v>359</v>
      </c>
      <c r="W13" s="6" t="s">
        <v>360</v>
      </c>
      <c r="X13" s="6" t="s">
        <v>361</v>
      </c>
      <c r="Y13" s="4" t="s">
        <v>28</v>
      </c>
      <c r="Z13" s="4" t="s">
        <v>31</v>
      </c>
      <c r="AA13" s="4" t="s">
        <v>30</v>
      </c>
      <c r="AB13" s="4" t="s">
        <v>32</v>
      </c>
      <c r="AC13" s="7">
        <f>AVERAGE(Q13:S13)</f>
        <v>10.243333333333332</v>
      </c>
      <c r="AF13" s="7">
        <v>3</v>
      </c>
      <c r="AG13" s="7">
        <f>AC13*(1-0.04*(AD13+(AE13)/2+AF13/4))</f>
        <v>9.9360333333333326</v>
      </c>
      <c r="AH13" s="7">
        <v>0.8</v>
      </c>
      <c r="AI13" s="7">
        <f>AG13*AH13</f>
        <v>7.9488266666666663</v>
      </c>
    </row>
    <row r="14" spans="1:46" s="7" customFormat="1" ht="24.95" customHeight="1" x14ac:dyDescent="0.2">
      <c r="A14" s="7">
        <v>13</v>
      </c>
      <c r="B14" s="3">
        <v>44456.006219085648</v>
      </c>
      <c r="C14" s="4" t="s">
        <v>456</v>
      </c>
      <c r="D14" s="4">
        <v>0</v>
      </c>
      <c r="E14" s="4" t="s">
        <v>204</v>
      </c>
      <c r="F14" s="4" t="s">
        <v>457</v>
      </c>
      <c r="G14" s="4" t="s">
        <v>458</v>
      </c>
      <c r="H14" s="4" t="s">
        <v>459</v>
      </c>
      <c r="I14" s="5">
        <v>36084</v>
      </c>
      <c r="J14" s="8" t="s">
        <v>460</v>
      </c>
      <c r="K14" s="4">
        <v>2017</v>
      </c>
      <c r="L14" s="4">
        <v>37001519</v>
      </c>
      <c r="M14" s="4" t="s">
        <v>28</v>
      </c>
      <c r="N14" s="4" t="s">
        <v>220</v>
      </c>
      <c r="O14" s="4">
        <v>2021</v>
      </c>
      <c r="P14" s="4" t="s">
        <v>341</v>
      </c>
      <c r="Q14" s="4">
        <v>10.66</v>
      </c>
      <c r="R14" s="4">
        <v>10.24</v>
      </c>
      <c r="S14" s="4">
        <v>13.2</v>
      </c>
      <c r="T14" s="6" t="s">
        <v>461</v>
      </c>
      <c r="U14" s="6" t="s">
        <v>462</v>
      </c>
      <c r="V14" s="6" t="s">
        <v>463</v>
      </c>
      <c r="W14" s="6" t="s">
        <v>464</v>
      </c>
      <c r="X14" s="6" t="s">
        <v>465</v>
      </c>
      <c r="Y14" s="4" t="s">
        <v>28</v>
      </c>
      <c r="Z14" s="4" t="s">
        <v>31</v>
      </c>
      <c r="AA14" s="4" t="s">
        <v>32</v>
      </c>
      <c r="AB14" s="4" t="s">
        <v>30</v>
      </c>
      <c r="AC14" s="7">
        <f>AVERAGE(Q14:S14)</f>
        <v>11.366666666666665</v>
      </c>
      <c r="AG14" s="7">
        <f>AC14*(1-0.04*(AD14+(AE14)/2+AF14/4))</f>
        <v>11.366666666666665</v>
      </c>
      <c r="AH14" s="7">
        <v>0.65</v>
      </c>
      <c r="AI14" s="7">
        <f>AG14*AH14</f>
        <v>7.3883333333333328</v>
      </c>
    </row>
    <row r="15" spans="1:46" s="7" customFormat="1" ht="24.95" customHeight="1" x14ac:dyDescent="0.2">
      <c r="A15" s="7">
        <v>14</v>
      </c>
      <c r="B15" s="3">
        <v>44443.971788946757</v>
      </c>
      <c r="C15" s="4" t="s">
        <v>57</v>
      </c>
      <c r="D15" s="4">
        <v>0</v>
      </c>
      <c r="E15" s="4" t="s">
        <v>58</v>
      </c>
      <c r="F15" s="4" t="s">
        <v>59</v>
      </c>
      <c r="G15" s="4" t="s">
        <v>60</v>
      </c>
      <c r="H15" s="4" t="s">
        <v>61</v>
      </c>
      <c r="I15" s="5">
        <v>35393</v>
      </c>
      <c r="J15" s="8" t="s">
        <v>62</v>
      </c>
      <c r="K15" s="4">
        <v>2016</v>
      </c>
      <c r="L15" s="4">
        <v>39057896</v>
      </c>
      <c r="M15" s="4" t="s">
        <v>28</v>
      </c>
      <c r="N15" s="4" t="s">
        <v>63</v>
      </c>
      <c r="O15" s="4">
        <v>2021</v>
      </c>
      <c r="P15" s="4" t="s">
        <v>64</v>
      </c>
      <c r="Q15" s="4">
        <v>10.24</v>
      </c>
      <c r="R15" s="4">
        <v>10.44</v>
      </c>
      <c r="S15" s="8">
        <v>10.119999999999999</v>
      </c>
      <c r="T15" s="6" t="s">
        <v>65</v>
      </c>
      <c r="U15" s="6" t="s">
        <v>66</v>
      </c>
      <c r="V15" s="6" t="s">
        <v>67</v>
      </c>
      <c r="W15" s="6" t="s">
        <v>68</v>
      </c>
      <c r="X15" s="6" t="s">
        <v>69</v>
      </c>
      <c r="Y15" s="4" t="s">
        <v>28</v>
      </c>
      <c r="Z15" s="4" t="s">
        <v>31</v>
      </c>
      <c r="AA15" s="4" t="s">
        <v>37</v>
      </c>
      <c r="AB15" s="4" t="s">
        <v>32</v>
      </c>
      <c r="AC15" s="7">
        <f>AVERAGE(Q15:S15)</f>
        <v>10.266666666666666</v>
      </c>
      <c r="AG15" s="7">
        <f>AC15*(1-0.04*(AD15+(AE15)/2+AF15/4))</f>
        <v>10.266666666666666</v>
      </c>
      <c r="AH15" s="7">
        <v>0.65</v>
      </c>
      <c r="AI15" s="7">
        <f>AG15*AH15</f>
        <v>6.6733333333333329</v>
      </c>
    </row>
    <row r="16" spans="1:46" s="10" customFormat="1" ht="24.95" customHeight="1" x14ac:dyDescent="0.2">
      <c r="A16" s="10">
        <v>15</v>
      </c>
      <c r="B16" s="3">
        <v>44446.60195935185</v>
      </c>
      <c r="C16" s="4" t="s">
        <v>175</v>
      </c>
      <c r="D16" s="4">
        <v>0</v>
      </c>
      <c r="E16" s="4" t="s">
        <v>176</v>
      </c>
      <c r="F16" s="4" t="s">
        <v>40</v>
      </c>
      <c r="G16" s="4" t="s">
        <v>177</v>
      </c>
      <c r="H16" s="4" t="s">
        <v>41</v>
      </c>
      <c r="I16" s="5">
        <v>36167</v>
      </c>
      <c r="J16" s="8" t="s">
        <v>178</v>
      </c>
      <c r="K16" s="4">
        <v>2017</v>
      </c>
      <c r="L16" s="4">
        <v>39057011</v>
      </c>
      <c r="M16" s="4" t="s">
        <v>28</v>
      </c>
      <c r="N16" s="4" t="s">
        <v>145</v>
      </c>
      <c r="O16" s="4">
        <v>2021</v>
      </c>
      <c r="P16" s="4" t="s">
        <v>35</v>
      </c>
      <c r="Q16" s="8">
        <v>10.11</v>
      </c>
      <c r="R16" s="4">
        <v>11.265000000000001</v>
      </c>
      <c r="S16" s="4">
        <v>10.18</v>
      </c>
      <c r="T16" s="6" t="s">
        <v>179</v>
      </c>
      <c r="U16" s="6" t="s">
        <v>180</v>
      </c>
      <c r="V16" s="6" t="s">
        <v>181</v>
      </c>
      <c r="W16" s="6" t="s">
        <v>182</v>
      </c>
      <c r="X16" s="6" t="s">
        <v>183</v>
      </c>
      <c r="Y16" s="4" t="s">
        <v>28</v>
      </c>
      <c r="Z16" s="4" t="s">
        <v>31</v>
      </c>
      <c r="AA16" s="4" t="s">
        <v>37</v>
      </c>
      <c r="AB16" s="4" t="s">
        <v>39</v>
      </c>
      <c r="AC16" s="7">
        <f>AVERAGE(Q16:S16)</f>
        <v>10.518333333333333</v>
      </c>
      <c r="AD16" s="7">
        <v>1</v>
      </c>
      <c r="AE16" s="7">
        <v>0</v>
      </c>
      <c r="AF16" s="7">
        <v>1</v>
      </c>
      <c r="AG16" s="7">
        <f>AC16*(1-0.04*(AD16+(AE16)/2+AF16/4))</f>
        <v>9.9924166666666654</v>
      </c>
      <c r="AH16" s="7">
        <v>0.65</v>
      </c>
      <c r="AI16" s="7">
        <f>AG16*AH16</f>
        <v>6.4950708333333331</v>
      </c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</row>
    <row r="17" s="10" customFormat="1" ht="24.95" customHeight="1" x14ac:dyDescent="0.2"/>
  </sheetData>
  <autoFilter ref="B1:AT15" xr:uid="{00000000-0001-0000-0000-000000000000}">
    <sortState xmlns:xlrd2="http://schemas.microsoft.com/office/spreadsheetml/2017/richdata2" ref="B2:AT16">
      <sortCondition descending="1" ref="AI1:AI15"/>
    </sortState>
  </autoFilter>
  <hyperlinks>
    <hyperlink ref="T15" r:id="rId1" xr:uid="{03806D38-4CDF-46D3-803D-4AA5B1E8231E}"/>
    <hyperlink ref="U15" r:id="rId2" xr:uid="{766F2936-F742-4EC9-9F1E-EBE3DA10661D}"/>
    <hyperlink ref="V15" r:id="rId3" xr:uid="{81426FBE-9F7E-4CCD-9D8B-4E846E83930E}"/>
    <hyperlink ref="W15" r:id="rId4" xr:uid="{11A85B9E-32F9-400C-8925-1D743ED07321}"/>
    <hyperlink ref="X15" r:id="rId5" xr:uid="{F95EBED9-584D-4E02-9967-76CA486B5026}"/>
    <hyperlink ref="T2" r:id="rId6" xr:uid="{26E35B94-9B54-477D-A3CF-31CF22EF45BF}"/>
    <hyperlink ref="U2" r:id="rId7" xr:uid="{9939CA13-BD99-4DE5-86F5-365CEC04D152}"/>
    <hyperlink ref="V2" r:id="rId8" xr:uid="{54A7C779-BD76-494D-B840-CE2D4FD98F43}"/>
    <hyperlink ref="W2" r:id="rId9" xr:uid="{40407226-4B9C-481B-98BA-81BFCAB89C48}"/>
    <hyperlink ref="X2" r:id="rId10" xr:uid="{03892FD7-24AB-4C85-A824-84ED83928611}"/>
    <hyperlink ref="T10" r:id="rId11" xr:uid="{C3421597-010D-4C1F-BF1C-D03BB2426594}"/>
    <hyperlink ref="U10" r:id="rId12" xr:uid="{20BD0C97-A12D-44E5-BED6-7F14F3FB95D4}"/>
    <hyperlink ref="V10" r:id="rId13" xr:uid="{4768D9BB-3102-4106-A5F3-B99C167C11BD}"/>
    <hyperlink ref="W10" r:id="rId14" xr:uid="{95F54B1A-4526-4B55-8F87-5111BE3100A3}"/>
    <hyperlink ref="X10" r:id="rId15" xr:uid="{7E24451A-9088-400F-87F8-F73C46A3CE4C}"/>
    <hyperlink ref="T16" r:id="rId16" xr:uid="{EB4C9D0A-BEE1-42E6-8115-5CBF0808B5EB}"/>
    <hyperlink ref="U16" r:id="rId17" xr:uid="{903622C4-0353-4D2A-8B0E-1F83362D6A46}"/>
    <hyperlink ref="V16" r:id="rId18" xr:uid="{C8DBC341-7BC2-4F71-A732-76F39A90F8B7}"/>
    <hyperlink ref="W16" r:id="rId19" xr:uid="{15E1A487-FB71-455B-9C36-1518CCF3CBC7}"/>
    <hyperlink ref="X16" r:id="rId20" xr:uid="{9F3AA9DD-9924-4894-859F-DACD83AE51FA}"/>
    <hyperlink ref="T5" r:id="rId21" xr:uid="{5919367F-F8F6-484C-8090-7FA1076949FF}"/>
    <hyperlink ref="U5" r:id="rId22" xr:uid="{B7408BC4-D47F-443D-BECC-8ECFF0585878}"/>
    <hyperlink ref="V5" r:id="rId23" xr:uid="{C8EDA9BA-0CF9-4870-9FA5-EBDB3AA9F1E3}"/>
    <hyperlink ref="W5" r:id="rId24" xr:uid="{4E4CFC47-A314-4AF0-8AD7-B306495B641D}"/>
    <hyperlink ref="X5" r:id="rId25" xr:uid="{6BF67D55-21B3-4B3F-877E-24DD2293775B}"/>
    <hyperlink ref="T3" r:id="rId26" xr:uid="{788D52DA-AEC0-45C4-8435-5E49F2528252}"/>
    <hyperlink ref="U3" r:id="rId27" xr:uid="{4B361636-DBE3-43C8-B7E4-D59D410D2D1F}"/>
    <hyperlink ref="V3" r:id="rId28" xr:uid="{265D8C97-9DBA-46DB-A5DE-C0045A5E695C}"/>
    <hyperlink ref="W3" r:id="rId29" xr:uid="{7F8F8AA5-310B-47DE-9987-F060B632E1A6}"/>
    <hyperlink ref="X3" r:id="rId30" xr:uid="{B0B58AEF-2B7F-431F-82C8-ED1CA5A3C602}"/>
    <hyperlink ref="T4" r:id="rId31" xr:uid="{2A79D1A5-8D64-4F5E-B574-92A7E06D0860}"/>
    <hyperlink ref="U4" r:id="rId32" xr:uid="{A0836194-D855-4803-8403-58877A99C09C}"/>
    <hyperlink ref="V4" r:id="rId33" xr:uid="{EF41DB53-4D95-4584-9560-0ADED333F7BE}"/>
    <hyperlink ref="W4" r:id="rId34" xr:uid="{B034ADFD-3AE2-45B5-A759-D654153AA622}"/>
    <hyperlink ref="X4" r:id="rId35" xr:uid="{5728A1C4-54AA-46F4-AE86-33EF5DF0634B}"/>
    <hyperlink ref="T7" r:id="rId36" xr:uid="{A9196D40-C84B-48D0-8A04-9CE145F0F560}"/>
    <hyperlink ref="U7" r:id="rId37" xr:uid="{59A0BE7C-86E7-43BD-9E87-96BBEBF86C6C}"/>
    <hyperlink ref="V7" r:id="rId38" xr:uid="{749A1144-617A-4236-B133-7625BA45360C}"/>
    <hyperlink ref="W7" r:id="rId39" xr:uid="{D3EC372B-F0E8-475B-A6C6-D4523D971EF7}"/>
    <hyperlink ref="X7" r:id="rId40" xr:uid="{D3ED5C43-ABFC-4234-896F-2DC45F863A7B}"/>
    <hyperlink ref="T9" r:id="rId41" xr:uid="{15A58F86-1292-4224-956F-066D7F45DA4A}"/>
    <hyperlink ref="U9" r:id="rId42" xr:uid="{1BF57EC6-719B-49D3-9553-CD7B039F00A2}"/>
    <hyperlink ref="V9" r:id="rId43" xr:uid="{2F7BA675-CBF7-410D-9055-176C5C2ED8FC}"/>
    <hyperlink ref="W9" r:id="rId44" xr:uid="{F6358986-DDD0-4885-B1E6-13B8A9681183}"/>
    <hyperlink ref="X9" r:id="rId45" xr:uid="{FF592D33-988A-4DCF-A501-CAF7B41DB1B3}"/>
    <hyperlink ref="T13" r:id="rId46" xr:uid="{1303BE24-2E3F-4A8B-8EB6-5A2CC001A8F9}"/>
    <hyperlink ref="U13" r:id="rId47" xr:uid="{B5B8A65F-8011-4218-8B2A-FB6326C34826}"/>
    <hyperlink ref="V13" r:id="rId48" xr:uid="{3AC87BFA-C7EA-4785-9071-EF7A4BA14BE7}"/>
    <hyperlink ref="W13" r:id="rId49" xr:uid="{2D7BD9AB-C324-4A6E-9A66-955E3DF7BE70}"/>
    <hyperlink ref="X13" r:id="rId50" xr:uid="{F02870E2-6C82-402C-A6FE-EAB5BFC3DFD9}"/>
    <hyperlink ref="T8" r:id="rId51" xr:uid="{DD58D721-4565-4D49-937C-551699C68B69}"/>
    <hyperlink ref="U8" r:id="rId52" xr:uid="{30F752F3-2EFA-44F7-99B9-14E42E464CB6}"/>
    <hyperlink ref="V8" r:id="rId53" xr:uid="{D921F8B2-8ADA-41EC-87BA-80A6C1DFD230}"/>
    <hyperlink ref="W8" r:id="rId54" xr:uid="{DECE986B-74F5-4096-8CC4-F7A1B960EA34}"/>
    <hyperlink ref="X8" r:id="rId55" xr:uid="{52C284BA-5130-4DC6-8AC8-932DF7BD58BA}"/>
    <hyperlink ref="T6" r:id="rId56" xr:uid="{FDA70878-CA0F-4250-A0EE-4DF888BBC7FC}"/>
    <hyperlink ref="U6" r:id="rId57" xr:uid="{746DF11D-6DC8-4351-BBD7-628E46EBA329}"/>
    <hyperlink ref="V6" r:id="rId58" xr:uid="{99ADD62F-9C50-4F21-BEFE-ADC370236C80}"/>
    <hyperlink ref="W6" r:id="rId59" xr:uid="{E9857073-532F-4873-AE3A-4A9A18E65F77}"/>
    <hyperlink ref="X6" r:id="rId60" xr:uid="{357FE856-D80B-404B-8B6F-021BD60FAC1A}"/>
    <hyperlink ref="T12" r:id="rId61" xr:uid="{BD76F11B-7BF0-4CC4-82A1-22E5F9368883}"/>
    <hyperlink ref="U12" r:id="rId62" xr:uid="{2ECF5C32-D287-4CE4-A5F5-8692697D1755}"/>
    <hyperlink ref="V12" r:id="rId63" xr:uid="{C4C08B26-4394-472B-8FE6-B6BDB94C68E6}"/>
    <hyperlink ref="W12" r:id="rId64" xr:uid="{DC2C2224-09B0-43D1-AD07-3750B5DE7E2B}"/>
    <hyperlink ref="X12" r:id="rId65" xr:uid="{3A2ADC58-6FE6-4E29-A874-D0FE88841889}"/>
    <hyperlink ref="T14" r:id="rId66" xr:uid="{37B4F9EB-2ADB-414B-ACBE-912E9BC986A2}"/>
    <hyperlink ref="U14" r:id="rId67" xr:uid="{2D745071-808B-4E42-AF1E-ECCB80A3247A}"/>
    <hyperlink ref="V14" r:id="rId68" xr:uid="{DCFA8666-51F8-4F7A-A4A1-7DF8686C9D55}"/>
    <hyperlink ref="W14" r:id="rId69" xr:uid="{4AA9040A-6830-44B2-A0B3-6CB3CBD4E5E5}"/>
    <hyperlink ref="X14" r:id="rId70" xr:uid="{223743E4-F275-46B0-A159-81F1A096011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2CCCA-F17C-4BEB-96E0-BCDEAA36F3BA}">
  <sheetPr>
    <outlinePr summaryBelow="0" summaryRight="0"/>
  </sheetPr>
  <dimension ref="A1:AS3"/>
  <sheetViews>
    <sheetView topLeftCell="L1" workbookViewId="0">
      <pane ySplit="1" topLeftCell="A2" activePane="bottomLeft" state="frozen"/>
      <selection pane="bottomLeft" activeCell="L3" sqref="L3"/>
    </sheetView>
  </sheetViews>
  <sheetFormatPr defaultColWidth="14.42578125" defaultRowHeight="24.95" customHeight="1" x14ac:dyDescent="0.2"/>
  <cols>
    <col min="1" max="2" width="21.5703125" style="2" customWidth="1"/>
    <col min="3" max="3" width="21.5703125" style="2" hidden="1" customWidth="1"/>
    <col min="4" max="51" width="21.5703125" style="2" customWidth="1"/>
    <col min="52" max="16384" width="14.42578125" style="2"/>
  </cols>
  <sheetData>
    <row r="1" spans="1:45" ht="24.9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27</v>
      </c>
      <c r="AB1" s="1" t="s">
        <v>467</v>
      </c>
      <c r="AC1" s="1" t="s">
        <v>468</v>
      </c>
      <c r="AD1" s="1" t="s">
        <v>469</v>
      </c>
      <c r="AE1" s="1" t="s">
        <v>470</v>
      </c>
      <c r="AF1" s="1" t="s">
        <v>471</v>
      </c>
      <c r="AG1" s="1" t="s">
        <v>472</v>
      </c>
      <c r="AH1" s="1" t="s">
        <v>475</v>
      </c>
      <c r="AI1" s="1" t="s">
        <v>473</v>
      </c>
      <c r="AJ1" s="1" t="s">
        <v>478</v>
      </c>
      <c r="AK1" s="1" t="s">
        <v>27</v>
      </c>
      <c r="AL1" s="1" t="s">
        <v>466</v>
      </c>
      <c r="AM1" s="1" t="s">
        <v>26</v>
      </c>
      <c r="AN1" s="1" t="s">
        <v>25</v>
      </c>
      <c r="AO1" s="1" t="s">
        <v>26</v>
      </c>
      <c r="AP1" s="1" t="s">
        <v>27</v>
      </c>
      <c r="AQ1" s="1" t="s">
        <v>25</v>
      </c>
      <c r="AR1" s="1" t="s">
        <v>26</v>
      </c>
      <c r="AS1" s="1" t="s">
        <v>27</v>
      </c>
    </row>
    <row r="2" spans="1:45" s="7" customFormat="1" ht="24.95" customHeight="1" x14ac:dyDescent="0.2">
      <c r="A2" s="3">
        <v>44450.86520054398</v>
      </c>
      <c r="B2" s="4" t="s">
        <v>266</v>
      </c>
      <c r="C2" s="4">
        <v>0</v>
      </c>
      <c r="D2" s="4" t="s">
        <v>267</v>
      </c>
      <c r="E2" s="4" t="s">
        <v>56</v>
      </c>
      <c r="F2" s="4" t="s">
        <v>268</v>
      </c>
      <c r="G2" s="4" t="s">
        <v>269</v>
      </c>
      <c r="H2" s="5">
        <v>34560</v>
      </c>
      <c r="I2" s="8" t="s">
        <v>270</v>
      </c>
      <c r="J2" s="4">
        <v>2013</v>
      </c>
      <c r="K2" s="4">
        <v>39067712</v>
      </c>
      <c r="L2" s="4" t="s">
        <v>28</v>
      </c>
      <c r="M2" s="4" t="s">
        <v>185</v>
      </c>
      <c r="N2" s="4">
        <v>2016</v>
      </c>
      <c r="O2" s="4" t="s">
        <v>85</v>
      </c>
      <c r="P2" s="4">
        <v>11.51</v>
      </c>
      <c r="Q2" s="4">
        <v>10.220000000000001</v>
      </c>
      <c r="R2" s="4">
        <v>10.01</v>
      </c>
      <c r="S2" s="6" t="s">
        <v>271</v>
      </c>
      <c r="T2" s="6" t="s">
        <v>272</v>
      </c>
      <c r="U2" s="6" t="s">
        <v>273</v>
      </c>
      <c r="V2" s="6" t="s">
        <v>274</v>
      </c>
      <c r="W2" s="6" t="s">
        <v>275</v>
      </c>
      <c r="X2" s="4" t="s">
        <v>28</v>
      </c>
      <c r="Y2" s="4" t="s">
        <v>31</v>
      </c>
      <c r="Z2" s="4" t="s">
        <v>32</v>
      </c>
      <c r="AA2" s="4" t="s">
        <v>30</v>
      </c>
      <c r="AB2" s="7">
        <f>AVERAGE(P2:R2)</f>
        <v>10.58</v>
      </c>
      <c r="AE2" s="7">
        <v>2</v>
      </c>
      <c r="AF2" s="7">
        <f>AB2*(1-0.04*(AC2+(AD2)/2+AE2/4))</f>
        <v>10.368399999999999</v>
      </c>
      <c r="AG2" s="7">
        <v>0.8</v>
      </c>
      <c r="AH2" s="7">
        <f>AF2*AG2</f>
        <v>8.2947199999999999</v>
      </c>
      <c r="AI2" s="7" t="s">
        <v>481</v>
      </c>
    </row>
    <row r="3" spans="1:45" s="16" customFormat="1" ht="24.95" customHeight="1" x14ac:dyDescent="0.2">
      <c r="A3" s="3">
        <v>44443.927730856478</v>
      </c>
      <c r="B3" s="4" t="s">
        <v>43</v>
      </c>
      <c r="C3" s="4">
        <v>0</v>
      </c>
      <c r="D3" s="4" t="s">
        <v>44</v>
      </c>
      <c r="E3" s="4" t="s">
        <v>45</v>
      </c>
      <c r="F3" s="4" t="s">
        <v>46</v>
      </c>
      <c r="G3" s="4" t="s">
        <v>47</v>
      </c>
      <c r="H3" s="5">
        <v>34801</v>
      </c>
      <c r="I3" s="8" t="s">
        <v>48</v>
      </c>
      <c r="J3" s="4">
        <v>2014</v>
      </c>
      <c r="K3" s="4">
        <v>39076477</v>
      </c>
      <c r="L3" s="4" t="s">
        <v>28</v>
      </c>
      <c r="M3" s="4" t="s">
        <v>49</v>
      </c>
      <c r="N3" s="4">
        <v>2020</v>
      </c>
      <c r="O3" s="4" t="s">
        <v>50</v>
      </c>
      <c r="P3" s="8">
        <v>10.06</v>
      </c>
      <c r="Q3" s="8">
        <v>10.11</v>
      </c>
      <c r="R3" s="4">
        <v>10.64</v>
      </c>
      <c r="S3" s="6" t="s">
        <v>51</v>
      </c>
      <c r="T3" s="6" t="s">
        <v>52</v>
      </c>
      <c r="U3" s="6" t="s">
        <v>53</v>
      </c>
      <c r="V3" s="6" t="s">
        <v>54</v>
      </c>
      <c r="W3" s="6" t="s">
        <v>55</v>
      </c>
      <c r="X3" s="4" t="s">
        <v>28</v>
      </c>
      <c r="Y3" s="4" t="s">
        <v>31</v>
      </c>
      <c r="Z3" s="4" t="s">
        <v>32</v>
      </c>
      <c r="AA3" s="4" t="s">
        <v>30</v>
      </c>
      <c r="AB3" s="7">
        <f>AVERAGE(P3:R3)</f>
        <v>10.270000000000001</v>
      </c>
      <c r="AC3" s="7">
        <v>2</v>
      </c>
      <c r="AD3" s="7"/>
      <c r="AE3" s="7">
        <v>2</v>
      </c>
      <c r="AF3" s="7">
        <f>AB3*(1-0.04*(AC3+(AD3)/2+AE3/4))</f>
        <v>9.2430000000000021</v>
      </c>
      <c r="AG3" s="7">
        <v>0.8</v>
      </c>
      <c r="AH3" s="7">
        <f>AF3*AG3</f>
        <v>7.3944000000000019</v>
      </c>
      <c r="AI3" s="7" t="s">
        <v>481</v>
      </c>
      <c r="AJ3" s="7"/>
      <c r="AK3" s="7"/>
      <c r="AL3" s="7"/>
      <c r="AM3" s="7"/>
      <c r="AN3" s="7"/>
      <c r="AO3" s="7"/>
      <c r="AP3" s="7"/>
      <c r="AQ3" s="7"/>
      <c r="AR3" s="7"/>
      <c r="AS3" s="7"/>
    </row>
  </sheetData>
  <autoFilter ref="A1:AS3" xr:uid="{00000000-0001-0000-0000-000000000000}">
    <sortState xmlns:xlrd2="http://schemas.microsoft.com/office/spreadsheetml/2017/richdata2" ref="A2:AS3">
      <sortCondition descending="1" ref="AH1:AH3"/>
    </sortState>
  </autoFilter>
  <hyperlinks>
    <hyperlink ref="S3" r:id="rId1" xr:uid="{5F90F066-221C-4BDD-976F-78C033911935}"/>
    <hyperlink ref="T3" r:id="rId2" xr:uid="{01F06702-1C2F-42EC-AD20-607C23324102}"/>
    <hyperlink ref="U3" r:id="rId3" xr:uid="{3D76895B-266F-476A-BC1A-259741753415}"/>
    <hyperlink ref="V3" r:id="rId4" xr:uid="{5A6F0692-0841-4714-AF98-84FF9B5248D6}"/>
    <hyperlink ref="W3" r:id="rId5" xr:uid="{D9B4F628-7043-4FE0-8F11-DA0622354964}"/>
    <hyperlink ref="S2" r:id="rId6" xr:uid="{072CA1D5-A995-41B0-8931-AA71B7CFD0FB}"/>
    <hyperlink ref="T2" r:id="rId7" xr:uid="{782C916F-01B9-490F-84EB-00EBE1475F24}"/>
    <hyperlink ref="U2" r:id="rId8" xr:uid="{E1B58863-DDE2-4703-879C-50DD8A97AD6A}"/>
    <hyperlink ref="V2" r:id="rId9" xr:uid="{0AC1ADCD-EFEE-4067-B936-BF15AB7CD7EC}"/>
    <hyperlink ref="W2" r:id="rId10" xr:uid="{1623E51B-5CBB-4024-A7B7-0A2CC58224B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41C1F-0FCA-493E-8F1F-78923CA37491}">
  <sheetPr>
    <outlinePr summaryBelow="0" summaryRight="0"/>
  </sheetPr>
  <dimension ref="A1:AU4"/>
  <sheetViews>
    <sheetView tabSelected="1" topLeftCell="AD1" workbookViewId="0">
      <pane ySplit="1" topLeftCell="A2" activePane="bottomLeft" state="frozen"/>
      <selection pane="bottomLeft" activeCell="AK4" sqref="AK4"/>
    </sheetView>
  </sheetViews>
  <sheetFormatPr defaultColWidth="14.42578125" defaultRowHeight="24.95" customHeight="1" x14ac:dyDescent="0.2"/>
  <cols>
    <col min="1" max="2" width="21.5703125" style="2" customWidth="1"/>
    <col min="3" max="3" width="21.5703125" style="2" hidden="1" customWidth="1"/>
    <col min="4" max="53" width="21.5703125" style="2" customWidth="1"/>
    <col min="54" max="16384" width="14.42578125" style="2"/>
  </cols>
  <sheetData>
    <row r="1" spans="1:47" ht="24.9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479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467</v>
      </c>
      <c r="AE1" s="1" t="s">
        <v>468</v>
      </c>
      <c r="AF1" s="1" t="s">
        <v>469</v>
      </c>
      <c r="AG1" s="1" t="s">
        <v>470</v>
      </c>
      <c r="AH1" s="1" t="s">
        <v>471</v>
      </c>
      <c r="AI1" s="1" t="s">
        <v>472</v>
      </c>
      <c r="AJ1" s="1" t="s">
        <v>475</v>
      </c>
      <c r="AK1" s="1" t="s">
        <v>473</v>
      </c>
      <c r="AL1" s="1" t="s">
        <v>26</v>
      </c>
      <c r="AM1" s="1" t="s">
        <v>27</v>
      </c>
      <c r="AN1" s="1" t="s">
        <v>466</v>
      </c>
      <c r="AO1" s="1" t="s">
        <v>26</v>
      </c>
      <c r="AP1" s="1" t="s">
        <v>25</v>
      </c>
      <c r="AQ1" s="1" t="s">
        <v>26</v>
      </c>
      <c r="AR1" s="1" t="s">
        <v>27</v>
      </c>
      <c r="AS1" s="1" t="s">
        <v>25</v>
      </c>
      <c r="AT1" s="1" t="s">
        <v>26</v>
      </c>
      <c r="AU1" s="1" t="s">
        <v>27</v>
      </c>
    </row>
    <row r="2" spans="1:47" s="7" customFormat="1" ht="24.95" customHeight="1" x14ac:dyDescent="0.2">
      <c r="A2" s="3">
        <v>44455.939045405088</v>
      </c>
      <c r="B2" s="4" t="s">
        <v>447</v>
      </c>
      <c r="C2" s="4">
        <v>0</v>
      </c>
      <c r="D2" s="4" t="s">
        <v>327</v>
      </c>
      <c r="E2" s="4" t="s">
        <v>415</v>
      </c>
      <c r="F2" s="4" t="s">
        <v>448</v>
      </c>
      <c r="G2" s="4" t="s">
        <v>416</v>
      </c>
      <c r="H2" s="5">
        <v>35134</v>
      </c>
      <c r="I2" s="8" t="s">
        <v>449</v>
      </c>
      <c r="J2" s="4">
        <v>2015</v>
      </c>
      <c r="K2" s="4">
        <v>39090965</v>
      </c>
      <c r="L2" s="4" t="s">
        <v>28</v>
      </c>
      <c r="M2" s="4" t="s">
        <v>450</v>
      </c>
      <c r="N2" s="4">
        <v>2019</v>
      </c>
      <c r="O2" s="4" t="s">
        <v>219</v>
      </c>
      <c r="P2" s="4">
        <v>11.69</v>
      </c>
      <c r="Q2" s="4">
        <v>11.79</v>
      </c>
      <c r="R2" s="4">
        <v>12.39</v>
      </c>
      <c r="S2" s="4">
        <v>14.42</v>
      </c>
      <c r="T2" s="4"/>
      <c r="U2" s="6" t="s">
        <v>451</v>
      </c>
      <c r="V2" s="6" t="s">
        <v>452</v>
      </c>
      <c r="W2" s="6" t="s">
        <v>453</v>
      </c>
      <c r="X2" s="6" t="s">
        <v>454</v>
      </c>
      <c r="Y2" s="6" t="s">
        <v>455</v>
      </c>
      <c r="Z2" s="4" t="s">
        <v>28</v>
      </c>
      <c r="AA2" s="4" t="s">
        <v>31</v>
      </c>
      <c r="AB2" s="4" t="s">
        <v>30</v>
      </c>
      <c r="AC2" s="4" t="s">
        <v>37</v>
      </c>
      <c r="AD2" s="7">
        <f>AVERAGE(P2:S2)</f>
        <v>12.5725</v>
      </c>
      <c r="AE2" s="7">
        <v>0</v>
      </c>
      <c r="AF2" s="7">
        <v>0</v>
      </c>
      <c r="AG2" s="7">
        <v>0</v>
      </c>
      <c r="AH2" s="7">
        <f>AD2*(1-0.04*(AE2+(AF2)/2+AG2/4))</f>
        <v>12.5725</v>
      </c>
      <c r="AI2" s="7">
        <v>0.8</v>
      </c>
      <c r="AJ2" s="7">
        <f>AH2*AI2</f>
        <v>10.058</v>
      </c>
      <c r="AK2" s="7" t="s">
        <v>480</v>
      </c>
    </row>
    <row r="3" spans="1:47" s="7" customFormat="1" ht="24.95" customHeight="1" x14ac:dyDescent="0.2">
      <c r="A3" s="3">
        <v>44451.670045798615</v>
      </c>
      <c r="B3" s="4" t="s">
        <v>302</v>
      </c>
      <c r="C3" s="4">
        <v>0</v>
      </c>
      <c r="D3" s="4" t="s">
        <v>265</v>
      </c>
      <c r="E3" s="4" t="s">
        <v>303</v>
      </c>
      <c r="F3" s="4" t="s">
        <v>304</v>
      </c>
      <c r="G3" s="4" t="s">
        <v>305</v>
      </c>
      <c r="H3" s="5">
        <v>36483</v>
      </c>
      <c r="I3" s="8" t="s">
        <v>306</v>
      </c>
      <c r="J3" s="4">
        <v>2017</v>
      </c>
      <c r="K3" s="4">
        <v>39023075</v>
      </c>
      <c r="L3" s="4" t="s">
        <v>28</v>
      </c>
      <c r="M3" s="4" t="s">
        <v>307</v>
      </c>
      <c r="N3" s="4">
        <v>2021</v>
      </c>
      <c r="O3" s="4" t="s">
        <v>308</v>
      </c>
      <c r="P3" s="4">
        <v>10</v>
      </c>
      <c r="Q3" s="4">
        <v>10.25</v>
      </c>
      <c r="R3" s="4">
        <v>11.88</v>
      </c>
      <c r="S3" s="4">
        <v>13.17</v>
      </c>
      <c r="T3" s="4"/>
      <c r="U3" s="6" t="s">
        <v>309</v>
      </c>
      <c r="V3" s="6" t="s">
        <v>310</v>
      </c>
      <c r="W3" s="6" t="s">
        <v>311</v>
      </c>
      <c r="X3" s="6" t="s">
        <v>312</v>
      </c>
      <c r="Y3" s="6" t="s">
        <v>313</v>
      </c>
      <c r="Z3" s="4" t="s">
        <v>28</v>
      </c>
      <c r="AA3" s="4" t="s">
        <v>31</v>
      </c>
      <c r="AB3" s="4" t="s">
        <v>30</v>
      </c>
      <c r="AC3" s="4" t="s">
        <v>39</v>
      </c>
      <c r="AD3" s="7">
        <f t="shared" ref="AD3:AD4" si="0">AVERAGE(P3:S3)</f>
        <v>11.325000000000001</v>
      </c>
      <c r="AH3" s="7">
        <f t="shared" ref="AH3:AH4" si="1">AD3*(1-0.04*(AE3+(AF3)/2+AG3/4))</f>
        <v>11.325000000000001</v>
      </c>
      <c r="AI3" s="7">
        <v>0.8</v>
      </c>
      <c r="AJ3" s="7">
        <f>AH3*AI3</f>
        <v>9.06</v>
      </c>
      <c r="AK3" s="7" t="s">
        <v>480</v>
      </c>
    </row>
    <row r="4" spans="1:47" ht="24.95" customHeight="1" x14ac:dyDescent="0.2">
      <c r="D4" s="20" t="s">
        <v>141</v>
      </c>
      <c r="E4" s="20" t="s">
        <v>487</v>
      </c>
      <c r="P4" s="2">
        <v>10.55</v>
      </c>
      <c r="Q4" s="2">
        <v>10.65</v>
      </c>
      <c r="R4" s="2">
        <v>10.81</v>
      </c>
      <c r="S4" s="2">
        <v>11.42</v>
      </c>
      <c r="AD4" s="7">
        <f t="shared" si="0"/>
        <v>10.857500000000002</v>
      </c>
      <c r="AH4" s="7">
        <f t="shared" si="1"/>
        <v>10.857500000000002</v>
      </c>
      <c r="AI4" s="7">
        <v>0.8</v>
      </c>
      <c r="AJ4" s="7">
        <f>AH4*AI4</f>
        <v>8.6860000000000017</v>
      </c>
    </row>
  </sheetData>
  <autoFilter ref="A1:AU3" xr:uid="{00000000-0001-0000-0000-000000000000}">
    <sortState xmlns:xlrd2="http://schemas.microsoft.com/office/spreadsheetml/2017/richdata2" ref="A2:AU3">
      <sortCondition ref="L2:L3"/>
      <sortCondition ref="Z2:Z3"/>
      <sortCondition ref="D2:D3"/>
      <sortCondition ref="H2:H3"/>
    </sortState>
  </autoFilter>
  <hyperlinks>
    <hyperlink ref="U3" r:id="rId1" xr:uid="{C2CE43B3-EAC8-4923-A72F-2DC228DC7DEE}"/>
    <hyperlink ref="V3" r:id="rId2" xr:uid="{455185D2-3917-4B98-993C-C800E178E705}"/>
    <hyperlink ref="W3" r:id="rId3" xr:uid="{7305E62F-300F-458E-8D4C-77B122E2156F}"/>
    <hyperlink ref="X3" r:id="rId4" xr:uid="{AAA41D62-D092-4ADB-B8C1-FC9C940AFB47}"/>
    <hyperlink ref="Y3" r:id="rId5" xr:uid="{DF74E8B3-4C32-4404-985A-09D42DA8CEF0}"/>
    <hyperlink ref="U2" r:id="rId6" xr:uid="{BFD0EFA2-FEAA-42FF-B391-5ACEA89854E4}"/>
    <hyperlink ref="V2" r:id="rId7" xr:uid="{B1ED8CA4-DFB0-4FE1-9A91-1F9B49A98040}"/>
    <hyperlink ref="W2" r:id="rId8" xr:uid="{ABAC54F2-7DB1-4156-A509-ED1FECCABF49}"/>
    <hyperlink ref="X2" r:id="rId9" xr:uid="{A3C9CCF0-4293-4E6F-BF08-289D1A4BC228}"/>
    <hyperlink ref="Y2" r:id="rId10" xr:uid="{8B881804-D6F4-4A2F-BCD9-158BFA7502C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دفعة سابقة خارجي</vt:lpstr>
      <vt:lpstr>دفعة حالية خارجي</vt:lpstr>
      <vt:lpstr>دفعة سابقة داخلي</vt:lpstr>
      <vt:lpstr>دفعة كلاسيكي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Utilisateur Windows</cp:lastModifiedBy>
  <dcterms:modified xsi:type="dcterms:W3CDTF">2021-10-01T22:01:31Z</dcterms:modified>
</cp:coreProperties>
</file>